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ivera\Documents\P1350\ajustes mayo 2019\Rayos\"/>
    </mc:Choice>
  </mc:AlternateContent>
  <xr:revisionPtr revIDLastSave="0" documentId="13_ncr:1_{A4DDDDA6-B7F8-4F72-8477-95F1C21B2776}" xr6:coauthVersionLast="43" xr6:coauthVersionMax="43" xr10:uidLastSave="{00000000-0000-0000-0000-000000000000}"/>
  <bookViews>
    <workbookView xWindow="0" yWindow="0" windowWidth="28800" windowHeight="15600" activeTab="1" xr2:uid="{00000000-000D-0000-FFFF-FFFF00000000}"/>
  </bookViews>
  <sheets>
    <sheet name="Datos de entrada" sheetId="2" r:id="rId1"/>
    <sheet name="Calculos" sheetId="1" r:id="rId2"/>
    <sheet name="Resultados" sheetId="3" r:id="rId3"/>
  </sheets>
  <definedNames>
    <definedName name="_xlnm._FilterDatabase" localSheetId="1" hidden="1">Calculos!$A$4:$A$126</definedName>
    <definedName name="_ftn1" localSheetId="1">Calculos!#REF!</definedName>
    <definedName name="_ftnref1" localSheetId="1">Calculos!#REF!</definedName>
    <definedName name="_Ref401668390" localSheetId="1">Calculos!#REF!</definedName>
    <definedName name="_xlchart.v1.0" hidden="1">Resultados!$C$5:$C$314</definedName>
    <definedName name="_xlchart.v1.1" hidden="1">Resultados!$A$5:$A$314</definedName>
    <definedName name="_xlchart.v1.2" hidden="1">Resultados!$B$5:$B$314</definedName>
    <definedName name="_xlchart.v1.3" hidden="1">Resultados!$D$5:$D$314</definedName>
    <definedName name="_xlchart.v1.4" hidden="1">Resultados!$E$5:$E$314</definedName>
    <definedName name="_xlchart.v1.5" hidden="1">Resultados!$F$5:$F$314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3" i="1" l="1"/>
  <c r="N60" i="1"/>
  <c r="N66" i="1"/>
  <c r="N117" i="1"/>
  <c r="P185" i="1"/>
  <c r="O119" i="1"/>
  <c r="L170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N26" i="1" s="1"/>
  <c r="J27" i="1"/>
  <c r="J28" i="1"/>
  <c r="J29" i="1"/>
  <c r="N29" i="1" s="1"/>
  <c r="J30" i="1"/>
  <c r="J31" i="1"/>
  <c r="J32" i="1"/>
  <c r="J33" i="1"/>
  <c r="J34" i="1"/>
  <c r="J35" i="1"/>
  <c r="J36" i="1"/>
  <c r="J37" i="1"/>
  <c r="N37" i="1" s="1"/>
  <c r="J38" i="1"/>
  <c r="J39" i="1"/>
  <c r="J40" i="1"/>
  <c r="J41" i="1"/>
  <c r="J42" i="1"/>
  <c r="N42" i="1" s="1"/>
  <c r="J43" i="1"/>
  <c r="J44" i="1"/>
  <c r="J45" i="1"/>
  <c r="N45" i="1" s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N61" i="1" s="1"/>
  <c r="J62" i="1"/>
  <c r="J63" i="1"/>
  <c r="J64" i="1"/>
  <c r="J65" i="1"/>
  <c r="J66" i="1"/>
  <c r="J67" i="1"/>
  <c r="J68" i="1"/>
  <c r="J69" i="1"/>
  <c r="N69" i="1" s="1"/>
  <c r="J70" i="1"/>
  <c r="J71" i="1"/>
  <c r="J72" i="1"/>
  <c r="J73" i="1"/>
  <c r="J74" i="1"/>
  <c r="J75" i="1"/>
  <c r="J76" i="1"/>
  <c r="J77" i="1"/>
  <c r="N77" i="1" s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N90" i="1" s="1"/>
  <c r="J91" i="1"/>
  <c r="J92" i="1"/>
  <c r="J93" i="1"/>
  <c r="J94" i="1"/>
  <c r="J95" i="1"/>
  <c r="J96" i="1"/>
  <c r="J97" i="1"/>
  <c r="J98" i="1"/>
  <c r="N98" i="1" s="1"/>
  <c r="J99" i="1"/>
  <c r="J100" i="1"/>
  <c r="J101" i="1"/>
  <c r="N101" i="1" s="1"/>
  <c r="J102" i="1"/>
  <c r="J103" i="1"/>
  <c r="J104" i="1"/>
  <c r="J105" i="1"/>
  <c r="J106" i="1"/>
  <c r="N106" i="1" s="1"/>
  <c r="J107" i="1"/>
  <c r="J108" i="1"/>
  <c r="J109" i="1"/>
  <c r="N109" i="1" s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N125" i="1" s="1"/>
  <c r="J126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N219" i="1" s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8" i="1"/>
  <c r="J319" i="1"/>
  <c r="J320" i="1"/>
  <c r="J321" i="1"/>
  <c r="J322" i="1"/>
  <c r="J323" i="1"/>
  <c r="J324" i="1"/>
  <c r="J325" i="1"/>
  <c r="J326" i="1"/>
  <c r="J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M107" i="1" s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8" i="1"/>
  <c r="I319" i="1"/>
  <c r="I320" i="1"/>
  <c r="I321" i="1"/>
  <c r="I322" i="1"/>
  <c r="I323" i="1"/>
  <c r="I324" i="1"/>
  <c r="K324" i="1" s="1"/>
  <c r="I325" i="1"/>
  <c r="I326" i="1"/>
  <c r="I5" i="1"/>
  <c r="H6" i="1"/>
  <c r="H7" i="1"/>
  <c r="P7" i="1" s="1"/>
  <c r="H8" i="1"/>
  <c r="H9" i="1"/>
  <c r="H10" i="1"/>
  <c r="H11" i="1"/>
  <c r="H12" i="1"/>
  <c r="H13" i="1"/>
  <c r="H14" i="1"/>
  <c r="H15" i="1"/>
  <c r="P15" i="1" s="1"/>
  <c r="H16" i="1"/>
  <c r="H17" i="1"/>
  <c r="H18" i="1"/>
  <c r="H19" i="1"/>
  <c r="H20" i="1"/>
  <c r="H21" i="1"/>
  <c r="H22" i="1"/>
  <c r="H23" i="1"/>
  <c r="P23" i="1" s="1"/>
  <c r="H24" i="1"/>
  <c r="H25" i="1"/>
  <c r="H26" i="1"/>
  <c r="H27" i="1"/>
  <c r="H28" i="1"/>
  <c r="H29" i="1"/>
  <c r="H30" i="1"/>
  <c r="H31" i="1"/>
  <c r="P31" i="1" s="1"/>
  <c r="H32" i="1"/>
  <c r="H33" i="1"/>
  <c r="H34" i="1"/>
  <c r="H35" i="1"/>
  <c r="H36" i="1"/>
  <c r="H37" i="1"/>
  <c r="H38" i="1"/>
  <c r="H39" i="1"/>
  <c r="P39" i="1" s="1"/>
  <c r="H40" i="1"/>
  <c r="H41" i="1"/>
  <c r="H42" i="1"/>
  <c r="H43" i="1"/>
  <c r="H44" i="1"/>
  <c r="H45" i="1"/>
  <c r="H46" i="1"/>
  <c r="H47" i="1"/>
  <c r="P47" i="1" s="1"/>
  <c r="H48" i="1"/>
  <c r="H49" i="1"/>
  <c r="H50" i="1"/>
  <c r="H51" i="1"/>
  <c r="H52" i="1"/>
  <c r="H53" i="1"/>
  <c r="H54" i="1"/>
  <c r="H55" i="1"/>
  <c r="P55" i="1" s="1"/>
  <c r="H56" i="1"/>
  <c r="H57" i="1"/>
  <c r="H58" i="1"/>
  <c r="H59" i="1"/>
  <c r="H60" i="1"/>
  <c r="H61" i="1"/>
  <c r="H62" i="1"/>
  <c r="H63" i="1"/>
  <c r="P63" i="1" s="1"/>
  <c r="H64" i="1"/>
  <c r="H65" i="1"/>
  <c r="H66" i="1"/>
  <c r="H67" i="1"/>
  <c r="H68" i="1"/>
  <c r="H69" i="1"/>
  <c r="H70" i="1"/>
  <c r="H71" i="1"/>
  <c r="P71" i="1" s="1"/>
  <c r="H72" i="1"/>
  <c r="H73" i="1"/>
  <c r="H74" i="1"/>
  <c r="H75" i="1"/>
  <c r="H76" i="1"/>
  <c r="H77" i="1"/>
  <c r="H78" i="1"/>
  <c r="H79" i="1"/>
  <c r="P79" i="1" s="1"/>
  <c r="H80" i="1"/>
  <c r="H81" i="1"/>
  <c r="H82" i="1"/>
  <c r="H83" i="1"/>
  <c r="H84" i="1"/>
  <c r="P84" i="1" s="1"/>
  <c r="H85" i="1"/>
  <c r="H86" i="1"/>
  <c r="H87" i="1"/>
  <c r="P87" i="1" s="1"/>
  <c r="H88" i="1"/>
  <c r="H89" i="1"/>
  <c r="H90" i="1"/>
  <c r="H91" i="1"/>
  <c r="H92" i="1"/>
  <c r="H93" i="1"/>
  <c r="P93" i="1" s="1"/>
  <c r="H94" i="1"/>
  <c r="H95" i="1"/>
  <c r="P95" i="1" s="1"/>
  <c r="H96" i="1"/>
  <c r="H97" i="1"/>
  <c r="H98" i="1"/>
  <c r="H99" i="1"/>
  <c r="H100" i="1"/>
  <c r="H101" i="1"/>
  <c r="H102" i="1"/>
  <c r="H103" i="1"/>
  <c r="P103" i="1" s="1"/>
  <c r="H104" i="1"/>
  <c r="H105" i="1"/>
  <c r="H106" i="1"/>
  <c r="H107" i="1"/>
  <c r="H108" i="1"/>
  <c r="H109" i="1"/>
  <c r="H110" i="1"/>
  <c r="H111" i="1"/>
  <c r="P111" i="1" s="1"/>
  <c r="H112" i="1"/>
  <c r="H113" i="1"/>
  <c r="H114" i="1"/>
  <c r="H115" i="1"/>
  <c r="H116" i="1"/>
  <c r="H117" i="1"/>
  <c r="H118" i="1"/>
  <c r="H119" i="1"/>
  <c r="P119" i="1" s="1"/>
  <c r="H120" i="1"/>
  <c r="H121" i="1"/>
  <c r="H122" i="1"/>
  <c r="H123" i="1"/>
  <c r="H124" i="1"/>
  <c r="H125" i="1"/>
  <c r="H126" i="1"/>
  <c r="H129" i="1"/>
  <c r="P129" i="1" s="1"/>
  <c r="H130" i="1"/>
  <c r="H131" i="1"/>
  <c r="H132" i="1"/>
  <c r="H133" i="1"/>
  <c r="H134" i="1"/>
  <c r="H135" i="1"/>
  <c r="H136" i="1"/>
  <c r="H137" i="1"/>
  <c r="P137" i="1" s="1"/>
  <c r="H138" i="1"/>
  <c r="H139" i="1"/>
  <c r="H140" i="1"/>
  <c r="H141" i="1"/>
  <c r="H142" i="1"/>
  <c r="H143" i="1"/>
  <c r="H144" i="1"/>
  <c r="H145" i="1"/>
  <c r="P145" i="1" s="1"/>
  <c r="H146" i="1"/>
  <c r="H147" i="1"/>
  <c r="H148" i="1"/>
  <c r="H149" i="1"/>
  <c r="H150" i="1"/>
  <c r="H151" i="1"/>
  <c r="H152" i="1"/>
  <c r="H153" i="1"/>
  <c r="P153" i="1" s="1"/>
  <c r="H154" i="1"/>
  <c r="H155" i="1"/>
  <c r="H156" i="1"/>
  <c r="H159" i="1"/>
  <c r="H160" i="1"/>
  <c r="H161" i="1"/>
  <c r="H162" i="1"/>
  <c r="H163" i="1"/>
  <c r="P163" i="1" s="1"/>
  <c r="H164" i="1"/>
  <c r="H165" i="1"/>
  <c r="H166" i="1"/>
  <c r="H167" i="1"/>
  <c r="H168" i="1"/>
  <c r="H169" i="1"/>
  <c r="H170" i="1"/>
  <c r="H173" i="1"/>
  <c r="P173" i="1" s="1"/>
  <c r="H174" i="1"/>
  <c r="H175" i="1"/>
  <c r="H176" i="1"/>
  <c r="H177" i="1"/>
  <c r="H178" i="1"/>
  <c r="H179" i="1"/>
  <c r="H180" i="1"/>
  <c r="H181" i="1"/>
  <c r="P181" i="1" s="1"/>
  <c r="H182" i="1"/>
  <c r="H183" i="1"/>
  <c r="H184" i="1"/>
  <c r="H185" i="1"/>
  <c r="H186" i="1"/>
  <c r="H187" i="1"/>
  <c r="H188" i="1"/>
  <c r="H189" i="1"/>
  <c r="P189" i="1" s="1"/>
  <c r="H190" i="1"/>
  <c r="H191" i="1"/>
  <c r="H192" i="1"/>
  <c r="H193" i="1"/>
  <c r="H194" i="1"/>
  <c r="H195" i="1"/>
  <c r="P195" i="1" s="1"/>
  <c r="H196" i="1"/>
  <c r="H197" i="1"/>
  <c r="P197" i="1" s="1"/>
  <c r="H198" i="1"/>
  <c r="H199" i="1"/>
  <c r="H200" i="1"/>
  <c r="H201" i="1"/>
  <c r="H202" i="1"/>
  <c r="H203" i="1"/>
  <c r="H204" i="1"/>
  <c r="H205" i="1"/>
  <c r="P205" i="1" s="1"/>
  <c r="H206" i="1"/>
  <c r="H207" i="1"/>
  <c r="H208" i="1"/>
  <c r="H209" i="1"/>
  <c r="H210" i="1"/>
  <c r="H211" i="1"/>
  <c r="H212" i="1"/>
  <c r="H213" i="1"/>
  <c r="P213" i="1" s="1"/>
  <c r="H214" i="1"/>
  <c r="H215" i="1"/>
  <c r="H216" i="1"/>
  <c r="H217" i="1"/>
  <c r="H218" i="1"/>
  <c r="H219" i="1"/>
  <c r="H220" i="1"/>
  <c r="H221" i="1"/>
  <c r="P221" i="1" s="1"/>
  <c r="H222" i="1"/>
  <c r="H223" i="1"/>
  <c r="H224" i="1"/>
  <c r="H225" i="1"/>
  <c r="H226" i="1"/>
  <c r="H227" i="1"/>
  <c r="H228" i="1"/>
  <c r="H229" i="1"/>
  <c r="P229" i="1" s="1"/>
  <c r="H230" i="1"/>
  <c r="H231" i="1"/>
  <c r="H232" i="1"/>
  <c r="H233" i="1"/>
  <c r="H234" i="1"/>
  <c r="H235" i="1"/>
  <c r="H236" i="1"/>
  <c r="H237" i="1"/>
  <c r="P237" i="1" s="1"/>
  <c r="H238" i="1"/>
  <c r="H239" i="1"/>
  <c r="H240" i="1"/>
  <c r="H241" i="1"/>
  <c r="H242" i="1"/>
  <c r="H243" i="1"/>
  <c r="H244" i="1"/>
  <c r="H245" i="1"/>
  <c r="P245" i="1" s="1"/>
  <c r="H246" i="1"/>
  <c r="H247" i="1"/>
  <c r="H248" i="1"/>
  <c r="H249" i="1"/>
  <c r="H250" i="1"/>
  <c r="H251" i="1"/>
  <c r="H252" i="1"/>
  <c r="H253" i="1"/>
  <c r="P253" i="1" s="1"/>
  <c r="H254" i="1"/>
  <c r="H255" i="1"/>
  <c r="H256" i="1"/>
  <c r="H257" i="1"/>
  <c r="H258" i="1"/>
  <c r="H261" i="1"/>
  <c r="H262" i="1"/>
  <c r="H263" i="1"/>
  <c r="P263" i="1" s="1"/>
  <c r="H264" i="1"/>
  <c r="H265" i="1"/>
  <c r="H266" i="1"/>
  <c r="H267" i="1"/>
  <c r="H268" i="1"/>
  <c r="H269" i="1"/>
  <c r="H270" i="1"/>
  <c r="H271" i="1"/>
  <c r="P271" i="1" s="1"/>
  <c r="H272" i="1"/>
  <c r="H275" i="1"/>
  <c r="H276" i="1"/>
  <c r="H277" i="1"/>
  <c r="H278" i="1"/>
  <c r="H279" i="1"/>
  <c r="H280" i="1"/>
  <c r="H281" i="1"/>
  <c r="P281" i="1" s="1"/>
  <c r="H282" i="1"/>
  <c r="H283" i="1"/>
  <c r="H284" i="1"/>
  <c r="H285" i="1"/>
  <c r="H286" i="1"/>
  <c r="P286" i="1" s="1"/>
  <c r="H287" i="1"/>
  <c r="H288" i="1"/>
  <c r="H289" i="1"/>
  <c r="P289" i="1" s="1"/>
  <c r="H290" i="1"/>
  <c r="H291" i="1"/>
  <c r="H292" i="1"/>
  <c r="H293" i="1"/>
  <c r="H294" i="1"/>
  <c r="H295" i="1"/>
  <c r="H296" i="1"/>
  <c r="H297" i="1"/>
  <c r="P297" i="1" s="1"/>
  <c r="H298" i="1"/>
  <c r="H299" i="1"/>
  <c r="H300" i="1"/>
  <c r="H301" i="1"/>
  <c r="H302" i="1"/>
  <c r="H303" i="1"/>
  <c r="H304" i="1"/>
  <c r="H305" i="1"/>
  <c r="P305" i="1" s="1"/>
  <c r="H306" i="1"/>
  <c r="H307" i="1"/>
  <c r="H308" i="1"/>
  <c r="H309" i="1"/>
  <c r="H310" i="1"/>
  <c r="H311" i="1"/>
  <c r="H312" i="1"/>
  <c r="H313" i="1"/>
  <c r="P313" i="1" s="1"/>
  <c r="H314" i="1"/>
  <c r="H315" i="1"/>
  <c r="H318" i="1"/>
  <c r="H319" i="1"/>
  <c r="H320" i="1"/>
  <c r="H321" i="1"/>
  <c r="H322" i="1"/>
  <c r="H323" i="1"/>
  <c r="P323" i="1" s="1"/>
  <c r="H324" i="1"/>
  <c r="H325" i="1"/>
  <c r="H326" i="1"/>
  <c r="H5" i="1"/>
  <c r="F6" i="1"/>
  <c r="F7" i="1"/>
  <c r="N7" i="1" s="1"/>
  <c r="F8" i="1"/>
  <c r="N8" i="1" s="1"/>
  <c r="F9" i="1"/>
  <c r="F10" i="1"/>
  <c r="F11" i="1"/>
  <c r="F12" i="1"/>
  <c r="N12" i="1" s="1"/>
  <c r="F13" i="1"/>
  <c r="F14" i="1"/>
  <c r="F15" i="1"/>
  <c r="N15" i="1" s="1"/>
  <c r="F16" i="1"/>
  <c r="N16" i="1" s="1"/>
  <c r="F17" i="1"/>
  <c r="F18" i="1"/>
  <c r="F19" i="1"/>
  <c r="F20" i="1"/>
  <c r="N20" i="1" s="1"/>
  <c r="F21" i="1"/>
  <c r="N21" i="1" s="1"/>
  <c r="F22" i="1"/>
  <c r="F23" i="1"/>
  <c r="N23" i="1" s="1"/>
  <c r="F24" i="1"/>
  <c r="N24" i="1" s="1"/>
  <c r="F25" i="1"/>
  <c r="F26" i="1"/>
  <c r="F27" i="1"/>
  <c r="F28" i="1"/>
  <c r="N28" i="1" s="1"/>
  <c r="F29" i="1"/>
  <c r="F30" i="1"/>
  <c r="F31" i="1"/>
  <c r="N31" i="1" s="1"/>
  <c r="F32" i="1"/>
  <c r="N32" i="1" s="1"/>
  <c r="F33" i="1"/>
  <c r="F34" i="1"/>
  <c r="F35" i="1"/>
  <c r="F36" i="1"/>
  <c r="N36" i="1" s="1"/>
  <c r="F37" i="1"/>
  <c r="F38" i="1"/>
  <c r="N38" i="1" s="1"/>
  <c r="F39" i="1"/>
  <c r="N39" i="1" s="1"/>
  <c r="F40" i="1"/>
  <c r="N40" i="1" s="1"/>
  <c r="F41" i="1"/>
  <c r="F42" i="1"/>
  <c r="F43" i="1"/>
  <c r="F44" i="1"/>
  <c r="N44" i="1" s="1"/>
  <c r="F45" i="1"/>
  <c r="F46" i="1"/>
  <c r="N46" i="1" s="1"/>
  <c r="F47" i="1"/>
  <c r="N47" i="1" s="1"/>
  <c r="F48" i="1"/>
  <c r="N48" i="1" s="1"/>
  <c r="F49" i="1"/>
  <c r="F50" i="1"/>
  <c r="F51" i="1"/>
  <c r="F52" i="1"/>
  <c r="N52" i="1" s="1"/>
  <c r="F53" i="1"/>
  <c r="F54" i="1"/>
  <c r="F55" i="1"/>
  <c r="N55" i="1" s="1"/>
  <c r="F56" i="1"/>
  <c r="N56" i="1" s="1"/>
  <c r="F57" i="1"/>
  <c r="F58" i="1"/>
  <c r="F59" i="1"/>
  <c r="F60" i="1"/>
  <c r="F61" i="1"/>
  <c r="F62" i="1"/>
  <c r="F63" i="1"/>
  <c r="N63" i="1" s="1"/>
  <c r="F64" i="1"/>
  <c r="N64" i="1" s="1"/>
  <c r="F65" i="1"/>
  <c r="F66" i="1"/>
  <c r="F67" i="1"/>
  <c r="F68" i="1"/>
  <c r="N68" i="1" s="1"/>
  <c r="F69" i="1"/>
  <c r="F70" i="1"/>
  <c r="F71" i="1"/>
  <c r="N71" i="1" s="1"/>
  <c r="F72" i="1"/>
  <c r="N72" i="1" s="1"/>
  <c r="F73" i="1"/>
  <c r="F74" i="1"/>
  <c r="F75" i="1"/>
  <c r="F76" i="1"/>
  <c r="N76" i="1" s="1"/>
  <c r="F77" i="1"/>
  <c r="F78" i="1"/>
  <c r="F79" i="1"/>
  <c r="N79" i="1" s="1"/>
  <c r="F80" i="1"/>
  <c r="N80" i="1" s="1"/>
  <c r="F81" i="1"/>
  <c r="F82" i="1"/>
  <c r="F83" i="1"/>
  <c r="F84" i="1"/>
  <c r="N84" i="1" s="1"/>
  <c r="F85" i="1"/>
  <c r="N85" i="1" s="1"/>
  <c r="F86" i="1"/>
  <c r="F87" i="1"/>
  <c r="N87" i="1" s="1"/>
  <c r="F88" i="1"/>
  <c r="N88" i="1" s="1"/>
  <c r="F89" i="1"/>
  <c r="F90" i="1"/>
  <c r="F91" i="1"/>
  <c r="F92" i="1"/>
  <c r="N92" i="1" s="1"/>
  <c r="F93" i="1"/>
  <c r="N93" i="1" s="1"/>
  <c r="F94" i="1"/>
  <c r="F95" i="1"/>
  <c r="N95" i="1" s="1"/>
  <c r="F96" i="1"/>
  <c r="N96" i="1" s="1"/>
  <c r="F97" i="1"/>
  <c r="F98" i="1"/>
  <c r="F99" i="1"/>
  <c r="F100" i="1"/>
  <c r="N100" i="1" s="1"/>
  <c r="F101" i="1"/>
  <c r="F102" i="1"/>
  <c r="F103" i="1"/>
  <c r="N103" i="1" s="1"/>
  <c r="F104" i="1"/>
  <c r="N104" i="1" s="1"/>
  <c r="F105" i="1"/>
  <c r="F106" i="1"/>
  <c r="F107" i="1"/>
  <c r="F108" i="1"/>
  <c r="N108" i="1" s="1"/>
  <c r="F109" i="1"/>
  <c r="F110" i="1"/>
  <c r="N110" i="1" s="1"/>
  <c r="F111" i="1"/>
  <c r="N111" i="1" s="1"/>
  <c r="F112" i="1"/>
  <c r="N112" i="1" s="1"/>
  <c r="F113" i="1"/>
  <c r="F114" i="1"/>
  <c r="F115" i="1"/>
  <c r="F116" i="1"/>
  <c r="N116" i="1" s="1"/>
  <c r="F117" i="1"/>
  <c r="F118" i="1"/>
  <c r="F119" i="1"/>
  <c r="N119" i="1" s="1"/>
  <c r="F120" i="1"/>
  <c r="N120" i="1" s="1"/>
  <c r="F121" i="1"/>
  <c r="F122" i="1"/>
  <c r="F123" i="1"/>
  <c r="F124" i="1"/>
  <c r="N124" i="1" s="1"/>
  <c r="F125" i="1"/>
  <c r="F126" i="1"/>
  <c r="F129" i="1"/>
  <c r="N129" i="1" s="1"/>
  <c r="F130" i="1"/>
  <c r="N130" i="1" s="1"/>
  <c r="F131" i="1"/>
  <c r="F132" i="1"/>
  <c r="F133" i="1"/>
  <c r="F134" i="1"/>
  <c r="N134" i="1" s="1"/>
  <c r="F135" i="1"/>
  <c r="F136" i="1"/>
  <c r="F137" i="1"/>
  <c r="N137" i="1" s="1"/>
  <c r="F138" i="1"/>
  <c r="N138" i="1" s="1"/>
  <c r="F139" i="1"/>
  <c r="F140" i="1"/>
  <c r="F141" i="1"/>
  <c r="F142" i="1"/>
  <c r="N142" i="1" s="1"/>
  <c r="F143" i="1"/>
  <c r="F144" i="1"/>
  <c r="F145" i="1"/>
  <c r="N145" i="1" s="1"/>
  <c r="F146" i="1"/>
  <c r="N146" i="1" s="1"/>
  <c r="F147" i="1"/>
  <c r="F148" i="1"/>
  <c r="F149" i="1"/>
  <c r="F150" i="1"/>
  <c r="N150" i="1" s="1"/>
  <c r="F151" i="1"/>
  <c r="F152" i="1"/>
  <c r="F153" i="1"/>
  <c r="N153" i="1" s="1"/>
  <c r="F154" i="1"/>
  <c r="N154" i="1" s="1"/>
  <c r="F155" i="1"/>
  <c r="F156" i="1"/>
  <c r="F159" i="1"/>
  <c r="F160" i="1"/>
  <c r="N160" i="1" s="1"/>
  <c r="F161" i="1"/>
  <c r="F162" i="1"/>
  <c r="F163" i="1"/>
  <c r="N163" i="1" s="1"/>
  <c r="F164" i="1"/>
  <c r="N164" i="1" s="1"/>
  <c r="F165" i="1"/>
  <c r="F166" i="1"/>
  <c r="F167" i="1"/>
  <c r="F168" i="1"/>
  <c r="N168" i="1" s="1"/>
  <c r="F169" i="1"/>
  <c r="F170" i="1"/>
  <c r="F173" i="1"/>
  <c r="N173" i="1" s="1"/>
  <c r="F174" i="1"/>
  <c r="N174" i="1" s="1"/>
  <c r="F175" i="1"/>
  <c r="F176" i="1"/>
  <c r="F177" i="1"/>
  <c r="F178" i="1"/>
  <c r="N178" i="1" s="1"/>
  <c r="F179" i="1"/>
  <c r="F180" i="1"/>
  <c r="F181" i="1"/>
  <c r="N181" i="1" s="1"/>
  <c r="F182" i="1"/>
  <c r="N182" i="1" s="1"/>
  <c r="F183" i="1"/>
  <c r="F184" i="1"/>
  <c r="F185" i="1"/>
  <c r="F186" i="1"/>
  <c r="N186" i="1" s="1"/>
  <c r="F187" i="1"/>
  <c r="F188" i="1"/>
  <c r="F189" i="1"/>
  <c r="N189" i="1" s="1"/>
  <c r="F190" i="1"/>
  <c r="N190" i="1" s="1"/>
  <c r="F191" i="1"/>
  <c r="F192" i="1"/>
  <c r="F193" i="1"/>
  <c r="F194" i="1"/>
  <c r="N194" i="1" s="1"/>
  <c r="F195" i="1"/>
  <c r="F196" i="1"/>
  <c r="F197" i="1"/>
  <c r="N197" i="1" s="1"/>
  <c r="F198" i="1"/>
  <c r="N198" i="1" s="1"/>
  <c r="F199" i="1"/>
  <c r="F200" i="1"/>
  <c r="F201" i="1"/>
  <c r="F202" i="1"/>
  <c r="N202" i="1" s="1"/>
  <c r="F203" i="1"/>
  <c r="F204" i="1"/>
  <c r="F205" i="1"/>
  <c r="N205" i="1" s="1"/>
  <c r="F206" i="1"/>
  <c r="N206" i="1" s="1"/>
  <c r="F207" i="1"/>
  <c r="F208" i="1"/>
  <c r="F209" i="1"/>
  <c r="F210" i="1"/>
  <c r="N210" i="1" s="1"/>
  <c r="F211" i="1"/>
  <c r="F212" i="1"/>
  <c r="F213" i="1"/>
  <c r="N213" i="1" s="1"/>
  <c r="F214" i="1"/>
  <c r="N214" i="1" s="1"/>
  <c r="F215" i="1"/>
  <c r="F216" i="1"/>
  <c r="F217" i="1"/>
  <c r="N217" i="1" s="1"/>
  <c r="F218" i="1"/>
  <c r="N218" i="1" s="1"/>
  <c r="F219" i="1"/>
  <c r="F220" i="1"/>
  <c r="N220" i="1" s="1"/>
  <c r="F221" i="1"/>
  <c r="N221" i="1" s="1"/>
  <c r="F222" i="1"/>
  <c r="N222" i="1" s="1"/>
  <c r="F223" i="1"/>
  <c r="F224" i="1"/>
  <c r="F225" i="1"/>
  <c r="F226" i="1"/>
  <c r="N226" i="1" s="1"/>
  <c r="F227" i="1"/>
  <c r="F228" i="1"/>
  <c r="F229" i="1"/>
  <c r="N229" i="1" s="1"/>
  <c r="F230" i="1"/>
  <c r="N230" i="1" s="1"/>
  <c r="F231" i="1"/>
  <c r="F232" i="1"/>
  <c r="F233" i="1"/>
  <c r="F234" i="1"/>
  <c r="N234" i="1" s="1"/>
  <c r="F235" i="1"/>
  <c r="F236" i="1"/>
  <c r="F237" i="1"/>
  <c r="N237" i="1" s="1"/>
  <c r="F238" i="1"/>
  <c r="N238" i="1" s="1"/>
  <c r="F239" i="1"/>
  <c r="F240" i="1"/>
  <c r="F241" i="1"/>
  <c r="F242" i="1"/>
  <c r="N242" i="1" s="1"/>
  <c r="F243" i="1"/>
  <c r="F244" i="1"/>
  <c r="F245" i="1"/>
  <c r="N245" i="1" s="1"/>
  <c r="F246" i="1"/>
  <c r="N246" i="1" s="1"/>
  <c r="F247" i="1"/>
  <c r="F248" i="1"/>
  <c r="F249" i="1"/>
  <c r="F250" i="1"/>
  <c r="N250" i="1" s="1"/>
  <c r="F251" i="1"/>
  <c r="F252" i="1"/>
  <c r="F253" i="1"/>
  <c r="N253" i="1" s="1"/>
  <c r="F254" i="1"/>
  <c r="N254" i="1" s="1"/>
  <c r="F255" i="1"/>
  <c r="F256" i="1"/>
  <c r="F257" i="1"/>
  <c r="F258" i="1"/>
  <c r="N258" i="1" s="1"/>
  <c r="F261" i="1"/>
  <c r="F262" i="1"/>
  <c r="F263" i="1"/>
  <c r="N263" i="1" s="1"/>
  <c r="F264" i="1"/>
  <c r="N264" i="1" s="1"/>
  <c r="F265" i="1"/>
  <c r="F266" i="1"/>
  <c r="F267" i="1"/>
  <c r="F268" i="1"/>
  <c r="N268" i="1" s="1"/>
  <c r="F269" i="1"/>
  <c r="F270" i="1"/>
  <c r="N270" i="1" s="1"/>
  <c r="F271" i="1"/>
  <c r="N271" i="1" s="1"/>
  <c r="F272" i="1"/>
  <c r="N272" i="1" s="1"/>
  <c r="F275" i="1"/>
  <c r="F276" i="1"/>
  <c r="F277" i="1"/>
  <c r="F278" i="1"/>
  <c r="N278" i="1" s="1"/>
  <c r="F279" i="1"/>
  <c r="F280" i="1"/>
  <c r="F281" i="1"/>
  <c r="N281" i="1" s="1"/>
  <c r="F282" i="1"/>
  <c r="N282" i="1" s="1"/>
  <c r="F283" i="1"/>
  <c r="F284" i="1"/>
  <c r="F285" i="1"/>
  <c r="F286" i="1"/>
  <c r="N286" i="1" s="1"/>
  <c r="F287" i="1"/>
  <c r="F288" i="1"/>
  <c r="N288" i="1" s="1"/>
  <c r="F289" i="1"/>
  <c r="N289" i="1" s="1"/>
  <c r="F290" i="1"/>
  <c r="N290" i="1" s="1"/>
  <c r="F291" i="1"/>
  <c r="F292" i="1"/>
  <c r="F293" i="1"/>
  <c r="F294" i="1"/>
  <c r="N294" i="1" s="1"/>
  <c r="F295" i="1"/>
  <c r="F296" i="1"/>
  <c r="N296" i="1" s="1"/>
  <c r="F297" i="1"/>
  <c r="N297" i="1" s="1"/>
  <c r="F298" i="1"/>
  <c r="N298" i="1" s="1"/>
  <c r="F299" i="1"/>
  <c r="F300" i="1"/>
  <c r="F301" i="1"/>
  <c r="F302" i="1"/>
  <c r="N302" i="1" s="1"/>
  <c r="F303" i="1"/>
  <c r="F304" i="1"/>
  <c r="N304" i="1" s="1"/>
  <c r="F305" i="1"/>
  <c r="N305" i="1" s="1"/>
  <c r="F306" i="1"/>
  <c r="N306" i="1" s="1"/>
  <c r="F307" i="1"/>
  <c r="F308" i="1"/>
  <c r="F309" i="1"/>
  <c r="N309" i="1" s="1"/>
  <c r="F310" i="1"/>
  <c r="N310" i="1" s="1"/>
  <c r="F311" i="1"/>
  <c r="F312" i="1"/>
  <c r="N312" i="1" s="1"/>
  <c r="F313" i="1"/>
  <c r="N313" i="1" s="1"/>
  <c r="F314" i="1"/>
  <c r="N314" i="1" s="1"/>
  <c r="F315" i="1"/>
  <c r="F318" i="1"/>
  <c r="F319" i="1"/>
  <c r="F320" i="1"/>
  <c r="N320" i="1" s="1"/>
  <c r="F321" i="1"/>
  <c r="F322" i="1"/>
  <c r="N322" i="1" s="1"/>
  <c r="F323" i="1"/>
  <c r="N323" i="1" s="1"/>
  <c r="F324" i="1"/>
  <c r="N324" i="1" s="1"/>
  <c r="F325" i="1"/>
  <c r="F326" i="1"/>
  <c r="F5" i="1"/>
  <c r="D6" i="1"/>
  <c r="L6" i="1" s="1"/>
  <c r="D7" i="1"/>
  <c r="L7" i="1" s="1"/>
  <c r="D8" i="1"/>
  <c r="L8" i="1" s="1"/>
  <c r="D9" i="1"/>
  <c r="L9" i="1" s="1"/>
  <c r="D10" i="1"/>
  <c r="L10" i="1" s="1"/>
  <c r="D11" i="1"/>
  <c r="L11" i="1" s="1"/>
  <c r="D12" i="1"/>
  <c r="L12" i="1" s="1"/>
  <c r="D13" i="1"/>
  <c r="L13" i="1" s="1"/>
  <c r="D14" i="1"/>
  <c r="L14" i="1" s="1"/>
  <c r="D15" i="1"/>
  <c r="L15" i="1" s="1"/>
  <c r="D16" i="1"/>
  <c r="L16" i="1" s="1"/>
  <c r="D17" i="1"/>
  <c r="L17" i="1" s="1"/>
  <c r="D18" i="1"/>
  <c r="L18" i="1" s="1"/>
  <c r="D19" i="1"/>
  <c r="L19" i="1" s="1"/>
  <c r="D20" i="1"/>
  <c r="L20" i="1" s="1"/>
  <c r="D21" i="1"/>
  <c r="L21" i="1" s="1"/>
  <c r="D22" i="1"/>
  <c r="L22" i="1" s="1"/>
  <c r="D23" i="1"/>
  <c r="L23" i="1" s="1"/>
  <c r="D24" i="1"/>
  <c r="L24" i="1" s="1"/>
  <c r="D25" i="1"/>
  <c r="L25" i="1" s="1"/>
  <c r="D26" i="1"/>
  <c r="L26" i="1" s="1"/>
  <c r="D27" i="1"/>
  <c r="L27" i="1" s="1"/>
  <c r="D28" i="1"/>
  <c r="L28" i="1" s="1"/>
  <c r="D29" i="1"/>
  <c r="L29" i="1" s="1"/>
  <c r="D30" i="1"/>
  <c r="L30" i="1" s="1"/>
  <c r="D31" i="1"/>
  <c r="L31" i="1" s="1"/>
  <c r="D32" i="1"/>
  <c r="L32" i="1" s="1"/>
  <c r="D33" i="1"/>
  <c r="L33" i="1" s="1"/>
  <c r="D34" i="1"/>
  <c r="L34" i="1" s="1"/>
  <c r="D35" i="1"/>
  <c r="L35" i="1" s="1"/>
  <c r="D36" i="1"/>
  <c r="L36" i="1" s="1"/>
  <c r="D37" i="1"/>
  <c r="L37" i="1" s="1"/>
  <c r="D38" i="1"/>
  <c r="L38" i="1" s="1"/>
  <c r="D39" i="1"/>
  <c r="L39" i="1" s="1"/>
  <c r="D40" i="1"/>
  <c r="L40" i="1" s="1"/>
  <c r="D41" i="1"/>
  <c r="L41" i="1" s="1"/>
  <c r="D42" i="1"/>
  <c r="L42" i="1" s="1"/>
  <c r="D43" i="1"/>
  <c r="L43" i="1" s="1"/>
  <c r="D44" i="1"/>
  <c r="L44" i="1" s="1"/>
  <c r="D45" i="1"/>
  <c r="L45" i="1" s="1"/>
  <c r="D46" i="1"/>
  <c r="L46" i="1" s="1"/>
  <c r="D47" i="1"/>
  <c r="L47" i="1" s="1"/>
  <c r="D48" i="1"/>
  <c r="L48" i="1" s="1"/>
  <c r="D49" i="1"/>
  <c r="L49" i="1" s="1"/>
  <c r="D50" i="1"/>
  <c r="L50" i="1" s="1"/>
  <c r="D51" i="1"/>
  <c r="L51" i="1" s="1"/>
  <c r="D52" i="1"/>
  <c r="L52" i="1" s="1"/>
  <c r="D53" i="1"/>
  <c r="L53" i="1" s="1"/>
  <c r="D54" i="1"/>
  <c r="L54" i="1" s="1"/>
  <c r="D55" i="1"/>
  <c r="L55" i="1" s="1"/>
  <c r="D56" i="1"/>
  <c r="L56" i="1" s="1"/>
  <c r="D57" i="1"/>
  <c r="L57" i="1" s="1"/>
  <c r="D58" i="1"/>
  <c r="L58" i="1" s="1"/>
  <c r="D59" i="1"/>
  <c r="L59" i="1" s="1"/>
  <c r="D60" i="1"/>
  <c r="L60" i="1" s="1"/>
  <c r="D61" i="1"/>
  <c r="L61" i="1" s="1"/>
  <c r="D62" i="1"/>
  <c r="L62" i="1" s="1"/>
  <c r="D63" i="1"/>
  <c r="L63" i="1" s="1"/>
  <c r="D64" i="1"/>
  <c r="L64" i="1" s="1"/>
  <c r="D65" i="1"/>
  <c r="L65" i="1" s="1"/>
  <c r="D66" i="1"/>
  <c r="L66" i="1" s="1"/>
  <c r="D67" i="1"/>
  <c r="L67" i="1" s="1"/>
  <c r="D68" i="1"/>
  <c r="L68" i="1" s="1"/>
  <c r="D69" i="1"/>
  <c r="L69" i="1" s="1"/>
  <c r="D70" i="1"/>
  <c r="L70" i="1" s="1"/>
  <c r="D71" i="1"/>
  <c r="L71" i="1" s="1"/>
  <c r="D72" i="1"/>
  <c r="L72" i="1" s="1"/>
  <c r="D73" i="1"/>
  <c r="L73" i="1" s="1"/>
  <c r="D74" i="1"/>
  <c r="L74" i="1" s="1"/>
  <c r="D75" i="1"/>
  <c r="L75" i="1" s="1"/>
  <c r="D76" i="1"/>
  <c r="L76" i="1" s="1"/>
  <c r="D77" i="1"/>
  <c r="L77" i="1" s="1"/>
  <c r="D78" i="1"/>
  <c r="L78" i="1" s="1"/>
  <c r="D79" i="1"/>
  <c r="L79" i="1" s="1"/>
  <c r="D80" i="1"/>
  <c r="L80" i="1" s="1"/>
  <c r="D81" i="1"/>
  <c r="L81" i="1" s="1"/>
  <c r="D82" i="1"/>
  <c r="L82" i="1" s="1"/>
  <c r="D83" i="1"/>
  <c r="L83" i="1" s="1"/>
  <c r="D84" i="1"/>
  <c r="L84" i="1" s="1"/>
  <c r="D85" i="1"/>
  <c r="L85" i="1" s="1"/>
  <c r="D86" i="1"/>
  <c r="L86" i="1" s="1"/>
  <c r="D87" i="1"/>
  <c r="L87" i="1" s="1"/>
  <c r="D88" i="1"/>
  <c r="L88" i="1" s="1"/>
  <c r="D89" i="1"/>
  <c r="L89" i="1" s="1"/>
  <c r="D90" i="1"/>
  <c r="L90" i="1" s="1"/>
  <c r="D91" i="1"/>
  <c r="L91" i="1" s="1"/>
  <c r="D92" i="1"/>
  <c r="L92" i="1" s="1"/>
  <c r="D93" i="1"/>
  <c r="L93" i="1" s="1"/>
  <c r="D94" i="1"/>
  <c r="L94" i="1" s="1"/>
  <c r="D95" i="1"/>
  <c r="L95" i="1" s="1"/>
  <c r="D96" i="1"/>
  <c r="L96" i="1" s="1"/>
  <c r="D97" i="1"/>
  <c r="L97" i="1" s="1"/>
  <c r="D98" i="1"/>
  <c r="L98" i="1" s="1"/>
  <c r="D99" i="1"/>
  <c r="L99" i="1" s="1"/>
  <c r="D100" i="1"/>
  <c r="L100" i="1" s="1"/>
  <c r="D101" i="1"/>
  <c r="L101" i="1" s="1"/>
  <c r="D102" i="1"/>
  <c r="L102" i="1" s="1"/>
  <c r="D103" i="1"/>
  <c r="L103" i="1" s="1"/>
  <c r="D104" i="1"/>
  <c r="L104" i="1" s="1"/>
  <c r="D105" i="1"/>
  <c r="L105" i="1" s="1"/>
  <c r="D106" i="1"/>
  <c r="L106" i="1" s="1"/>
  <c r="D107" i="1"/>
  <c r="L107" i="1" s="1"/>
  <c r="D108" i="1"/>
  <c r="L108" i="1" s="1"/>
  <c r="D109" i="1"/>
  <c r="L109" i="1" s="1"/>
  <c r="D110" i="1"/>
  <c r="L110" i="1" s="1"/>
  <c r="D111" i="1"/>
  <c r="L111" i="1" s="1"/>
  <c r="D112" i="1"/>
  <c r="L112" i="1" s="1"/>
  <c r="D113" i="1"/>
  <c r="L113" i="1" s="1"/>
  <c r="D114" i="1"/>
  <c r="L114" i="1" s="1"/>
  <c r="D115" i="1"/>
  <c r="L115" i="1" s="1"/>
  <c r="D116" i="1"/>
  <c r="L116" i="1" s="1"/>
  <c r="D117" i="1"/>
  <c r="L117" i="1" s="1"/>
  <c r="D118" i="1"/>
  <c r="L118" i="1" s="1"/>
  <c r="D119" i="1"/>
  <c r="L119" i="1" s="1"/>
  <c r="D120" i="1"/>
  <c r="L120" i="1" s="1"/>
  <c r="D121" i="1"/>
  <c r="L121" i="1" s="1"/>
  <c r="D122" i="1"/>
  <c r="L122" i="1" s="1"/>
  <c r="D123" i="1"/>
  <c r="L123" i="1" s="1"/>
  <c r="D124" i="1"/>
  <c r="L124" i="1" s="1"/>
  <c r="D125" i="1"/>
  <c r="L125" i="1" s="1"/>
  <c r="D126" i="1"/>
  <c r="L126" i="1" s="1"/>
  <c r="D129" i="1"/>
  <c r="L129" i="1" s="1"/>
  <c r="D130" i="1"/>
  <c r="L130" i="1" s="1"/>
  <c r="D131" i="1"/>
  <c r="L131" i="1" s="1"/>
  <c r="D132" i="1"/>
  <c r="L132" i="1" s="1"/>
  <c r="D133" i="1"/>
  <c r="L133" i="1" s="1"/>
  <c r="D134" i="1"/>
  <c r="L134" i="1" s="1"/>
  <c r="D135" i="1"/>
  <c r="L135" i="1" s="1"/>
  <c r="D136" i="1"/>
  <c r="L136" i="1" s="1"/>
  <c r="D137" i="1"/>
  <c r="L137" i="1" s="1"/>
  <c r="D138" i="1"/>
  <c r="L138" i="1" s="1"/>
  <c r="D139" i="1"/>
  <c r="L139" i="1" s="1"/>
  <c r="D140" i="1"/>
  <c r="L140" i="1" s="1"/>
  <c r="D141" i="1"/>
  <c r="L141" i="1" s="1"/>
  <c r="D142" i="1"/>
  <c r="L142" i="1" s="1"/>
  <c r="D143" i="1"/>
  <c r="L143" i="1" s="1"/>
  <c r="D144" i="1"/>
  <c r="L144" i="1" s="1"/>
  <c r="D145" i="1"/>
  <c r="L145" i="1" s="1"/>
  <c r="D146" i="1"/>
  <c r="L146" i="1" s="1"/>
  <c r="D147" i="1"/>
  <c r="L147" i="1" s="1"/>
  <c r="D148" i="1"/>
  <c r="L148" i="1" s="1"/>
  <c r="D149" i="1"/>
  <c r="L149" i="1" s="1"/>
  <c r="D150" i="1"/>
  <c r="L150" i="1" s="1"/>
  <c r="D151" i="1"/>
  <c r="L151" i="1" s="1"/>
  <c r="D152" i="1"/>
  <c r="L152" i="1" s="1"/>
  <c r="D153" i="1"/>
  <c r="L153" i="1" s="1"/>
  <c r="D154" i="1"/>
  <c r="L154" i="1" s="1"/>
  <c r="D155" i="1"/>
  <c r="L155" i="1" s="1"/>
  <c r="D156" i="1"/>
  <c r="L156" i="1" s="1"/>
  <c r="D159" i="1"/>
  <c r="L159" i="1" s="1"/>
  <c r="D160" i="1"/>
  <c r="L160" i="1" s="1"/>
  <c r="D161" i="1"/>
  <c r="L161" i="1" s="1"/>
  <c r="D162" i="1"/>
  <c r="L162" i="1" s="1"/>
  <c r="D163" i="1"/>
  <c r="L163" i="1" s="1"/>
  <c r="D164" i="1"/>
  <c r="L164" i="1" s="1"/>
  <c r="D165" i="1"/>
  <c r="L165" i="1" s="1"/>
  <c r="D166" i="1"/>
  <c r="L166" i="1" s="1"/>
  <c r="D167" i="1"/>
  <c r="L167" i="1" s="1"/>
  <c r="D168" i="1"/>
  <c r="L168" i="1" s="1"/>
  <c r="D169" i="1"/>
  <c r="L169" i="1" s="1"/>
  <c r="D170" i="1"/>
  <c r="D173" i="1"/>
  <c r="L173" i="1" s="1"/>
  <c r="D174" i="1"/>
  <c r="L174" i="1" s="1"/>
  <c r="D175" i="1"/>
  <c r="L175" i="1" s="1"/>
  <c r="D176" i="1"/>
  <c r="L176" i="1" s="1"/>
  <c r="D177" i="1"/>
  <c r="L177" i="1" s="1"/>
  <c r="D178" i="1"/>
  <c r="L178" i="1" s="1"/>
  <c r="D179" i="1"/>
  <c r="L179" i="1" s="1"/>
  <c r="D180" i="1"/>
  <c r="L180" i="1" s="1"/>
  <c r="D181" i="1"/>
  <c r="L181" i="1" s="1"/>
  <c r="D182" i="1"/>
  <c r="L182" i="1" s="1"/>
  <c r="D183" i="1"/>
  <c r="L183" i="1" s="1"/>
  <c r="D184" i="1"/>
  <c r="L184" i="1" s="1"/>
  <c r="D185" i="1"/>
  <c r="L185" i="1" s="1"/>
  <c r="D186" i="1"/>
  <c r="L186" i="1" s="1"/>
  <c r="D187" i="1"/>
  <c r="L187" i="1" s="1"/>
  <c r="D188" i="1"/>
  <c r="L188" i="1" s="1"/>
  <c r="D189" i="1"/>
  <c r="L189" i="1" s="1"/>
  <c r="D190" i="1"/>
  <c r="L190" i="1" s="1"/>
  <c r="D191" i="1"/>
  <c r="L191" i="1" s="1"/>
  <c r="D192" i="1"/>
  <c r="L192" i="1" s="1"/>
  <c r="D193" i="1"/>
  <c r="L193" i="1" s="1"/>
  <c r="D194" i="1"/>
  <c r="L194" i="1" s="1"/>
  <c r="D195" i="1"/>
  <c r="L195" i="1" s="1"/>
  <c r="D196" i="1"/>
  <c r="L196" i="1" s="1"/>
  <c r="D197" i="1"/>
  <c r="L197" i="1" s="1"/>
  <c r="D198" i="1"/>
  <c r="L198" i="1" s="1"/>
  <c r="D199" i="1"/>
  <c r="L199" i="1" s="1"/>
  <c r="D200" i="1"/>
  <c r="L200" i="1" s="1"/>
  <c r="D201" i="1"/>
  <c r="L201" i="1" s="1"/>
  <c r="D202" i="1"/>
  <c r="L202" i="1" s="1"/>
  <c r="D203" i="1"/>
  <c r="L203" i="1" s="1"/>
  <c r="D204" i="1"/>
  <c r="L204" i="1" s="1"/>
  <c r="D205" i="1"/>
  <c r="L205" i="1" s="1"/>
  <c r="D206" i="1"/>
  <c r="L206" i="1" s="1"/>
  <c r="D207" i="1"/>
  <c r="L207" i="1" s="1"/>
  <c r="D208" i="1"/>
  <c r="L208" i="1" s="1"/>
  <c r="D209" i="1"/>
  <c r="L209" i="1" s="1"/>
  <c r="D210" i="1"/>
  <c r="L210" i="1" s="1"/>
  <c r="D211" i="1"/>
  <c r="L211" i="1" s="1"/>
  <c r="D212" i="1"/>
  <c r="L212" i="1" s="1"/>
  <c r="D213" i="1"/>
  <c r="L213" i="1" s="1"/>
  <c r="D214" i="1"/>
  <c r="L214" i="1" s="1"/>
  <c r="D215" i="1"/>
  <c r="L215" i="1" s="1"/>
  <c r="D216" i="1"/>
  <c r="L216" i="1" s="1"/>
  <c r="D217" i="1"/>
  <c r="L217" i="1" s="1"/>
  <c r="D218" i="1"/>
  <c r="L218" i="1" s="1"/>
  <c r="D219" i="1"/>
  <c r="L219" i="1" s="1"/>
  <c r="D220" i="1"/>
  <c r="L220" i="1" s="1"/>
  <c r="D221" i="1"/>
  <c r="L221" i="1" s="1"/>
  <c r="D222" i="1"/>
  <c r="L222" i="1" s="1"/>
  <c r="D223" i="1"/>
  <c r="L223" i="1" s="1"/>
  <c r="D224" i="1"/>
  <c r="L224" i="1" s="1"/>
  <c r="D225" i="1"/>
  <c r="L225" i="1" s="1"/>
  <c r="D226" i="1"/>
  <c r="L226" i="1" s="1"/>
  <c r="D227" i="1"/>
  <c r="L227" i="1" s="1"/>
  <c r="D228" i="1"/>
  <c r="L228" i="1" s="1"/>
  <c r="D229" i="1"/>
  <c r="L229" i="1" s="1"/>
  <c r="D230" i="1"/>
  <c r="L230" i="1" s="1"/>
  <c r="D231" i="1"/>
  <c r="L231" i="1" s="1"/>
  <c r="D232" i="1"/>
  <c r="L232" i="1" s="1"/>
  <c r="D233" i="1"/>
  <c r="L233" i="1" s="1"/>
  <c r="D234" i="1"/>
  <c r="L234" i="1" s="1"/>
  <c r="D235" i="1"/>
  <c r="L235" i="1" s="1"/>
  <c r="D236" i="1"/>
  <c r="L236" i="1" s="1"/>
  <c r="D237" i="1"/>
  <c r="L237" i="1" s="1"/>
  <c r="D238" i="1"/>
  <c r="L238" i="1" s="1"/>
  <c r="D239" i="1"/>
  <c r="L239" i="1" s="1"/>
  <c r="D240" i="1"/>
  <c r="L240" i="1" s="1"/>
  <c r="D241" i="1"/>
  <c r="L241" i="1" s="1"/>
  <c r="D242" i="1"/>
  <c r="L242" i="1" s="1"/>
  <c r="D243" i="1"/>
  <c r="L243" i="1" s="1"/>
  <c r="D244" i="1"/>
  <c r="L244" i="1" s="1"/>
  <c r="D245" i="1"/>
  <c r="L245" i="1" s="1"/>
  <c r="D246" i="1"/>
  <c r="L246" i="1" s="1"/>
  <c r="D247" i="1"/>
  <c r="L247" i="1" s="1"/>
  <c r="D248" i="1"/>
  <c r="L248" i="1" s="1"/>
  <c r="D249" i="1"/>
  <c r="L249" i="1" s="1"/>
  <c r="D250" i="1"/>
  <c r="L250" i="1" s="1"/>
  <c r="D251" i="1"/>
  <c r="L251" i="1" s="1"/>
  <c r="D252" i="1"/>
  <c r="L252" i="1" s="1"/>
  <c r="D253" i="1"/>
  <c r="L253" i="1" s="1"/>
  <c r="D254" i="1"/>
  <c r="L254" i="1" s="1"/>
  <c r="D255" i="1"/>
  <c r="L255" i="1" s="1"/>
  <c r="D256" i="1"/>
  <c r="L256" i="1" s="1"/>
  <c r="D257" i="1"/>
  <c r="L257" i="1" s="1"/>
  <c r="D258" i="1"/>
  <c r="L258" i="1" s="1"/>
  <c r="D261" i="1"/>
  <c r="L261" i="1" s="1"/>
  <c r="D262" i="1"/>
  <c r="L262" i="1" s="1"/>
  <c r="D263" i="1"/>
  <c r="L263" i="1" s="1"/>
  <c r="D264" i="1"/>
  <c r="L264" i="1" s="1"/>
  <c r="D265" i="1"/>
  <c r="L265" i="1" s="1"/>
  <c r="D266" i="1"/>
  <c r="L266" i="1" s="1"/>
  <c r="D267" i="1"/>
  <c r="L267" i="1" s="1"/>
  <c r="D268" i="1"/>
  <c r="L268" i="1" s="1"/>
  <c r="D269" i="1"/>
  <c r="L269" i="1" s="1"/>
  <c r="D270" i="1"/>
  <c r="L270" i="1" s="1"/>
  <c r="D271" i="1"/>
  <c r="L271" i="1" s="1"/>
  <c r="D272" i="1"/>
  <c r="L272" i="1" s="1"/>
  <c r="D275" i="1"/>
  <c r="L275" i="1" s="1"/>
  <c r="D276" i="1"/>
  <c r="L276" i="1" s="1"/>
  <c r="D277" i="1"/>
  <c r="L277" i="1" s="1"/>
  <c r="D278" i="1"/>
  <c r="L278" i="1" s="1"/>
  <c r="D279" i="1"/>
  <c r="L279" i="1" s="1"/>
  <c r="D280" i="1"/>
  <c r="L280" i="1" s="1"/>
  <c r="D281" i="1"/>
  <c r="L281" i="1" s="1"/>
  <c r="D282" i="1"/>
  <c r="L282" i="1" s="1"/>
  <c r="D283" i="1"/>
  <c r="L283" i="1" s="1"/>
  <c r="D284" i="1"/>
  <c r="L284" i="1" s="1"/>
  <c r="D285" i="1"/>
  <c r="L285" i="1" s="1"/>
  <c r="D286" i="1"/>
  <c r="L286" i="1" s="1"/>
  <c r="D287" i="1"/>
  <c r="L287" i="1" s="1"/>
  <c r="D288" i="1"/>
  <c r="L288" i="1" s="1"/>
  <c r="D289" i="1"/>
  <c r="L289" i="1" s="1"/>
  <c r="D290" i="1"/>
  <c r="L290" i="1" s="1"/>
  <c r="D291" i="1"/>
  <c r="L291" i="1" s="1"/>
  <c r="D292" i="1"/>
  <c r="L292" i="1" s="1"/>
  <c r="D293" i="1"/>
  <c r="L293" i="1" s="1"/>
  <c r="D294" i="1"/>
  <c r="L294" i="1" s="1"/>
  <c r="D295" i="1"/>
  <c r="L295" i="1" s="1"/>
  <c r="D296" i="1"/>
  <c r="L296" i="1" s="1"/>
  <c r="D297" i="1"/>
  <c r="L297" i="1" s="1"/>
  <c r="D298" i="1"/>
  <c r="L298" i="1" s="1"/>
  <c r="D299" i="1"/>
  <c r="L299" i="1" s="1"/>
  <c r="D300" i="1"/>
  <c r="L300" i="1" s="1"/>
  <c r="D301" i="1"/>
  <c r="L301" i="1" s="1"/>
  <c r="D302" i="1"/>
  <c r="L302" i="1" s="1"/>
  <c r="D303" i="1"/>
  <c r="L303" i="1" s="1"/>
  <c r="D304" i="1"/>
  <c r="L304" i="1" s="1"/>
  <c r="D305" i="1"/>
  <c r="L305" i="1" s="1"/>
  <c r="D306" i="1"/>
  <c r="L306" i="1" s="1"/>
  <c r="D307" i="1"/>
  <c r="L307" i="1" s="1"/>
  <c r="D308" i="1"/>
  <c r="L308" i="1" s="1"/>
  <c r="D309" i="1"/>
  <c r="L309" i="1" s="1"/>
  <c r="D310" i="1"/>
  <c r="L310" i="1" s="1"/>
  <c r="D311" i="1"/>
  <c r="L311" i="1" s="1"/>
  <c r="D312" i="1"/>
  <c r="L312" i="1" s="1"/>
  <c r="D313" i="1"/>
  <c r="L313" i="1" s="1"/>
  <c r="D314" i="1"/>
  <c r="L314" i="1" s="1"/>
  <c r="D315" i="1"/>
  <c r="L315" i="1" s="1"/>
  <c r="D318" i="1"/>
  <c r="L318" i="1" s="1"/>
  <c r="D319" i="1"/>
  <c r="L319" i="1" s="1"/>
  <c r="D320" i="1"/>
  <c r="L320" i="1" s="1"/>
  <c r="D321" i="1"/>
  <c r="L321" i="1" s="1"/>
  <c r="D322" i="1"/>
  <c r="L322" i="1" s="1"/>
  <c r="D323" i="1"/>
  <c r="L323" i="1" s="1"/>
  <c r="D324" i="1"/>
  <c r="L324" i="1" s="1"/>
  <c r="D325" i="1"/>
  <c r="L325" i="1" s="1"/>
  <c r="D326" i="1"/>
  <c r="L326" i="1" s="1"/>
  <c r="D5" i="1"/>
  <c r="L5" i="1" s="1"/>
  <c r="G6" i="1"/>
  <c r="O6" i="1" s="1"/>
  <c r="G7" i="1"/>
  <c r="O7" i="1" s="1"/>
  <c r="G8" i="1"/>
  <c r="O8" i="1" s="1"/>
  <c r="G9" i="1"/>
  <c r="O9" i="1" s="1"/>
  <c r="G10" i="1"/>
  <c r="O10" i="1" s="1"/>
  <c r="G11" i="1"/>
  <c r="O11" i="1" s="1"/>
  <c r="G12" i="1"/>
  <c r="O12" i="1" s="1"/>
  <c r="G13" i="1"/>
  <c r="O13" i="1" s="1"/>
  <c r="G14" i="1"/>
  <c r="O14" i="1" s="1"/>
  <c r="G15" i="1"/>
  <c r="O15" i="1" s="1"/>
  <c r="G16" i="1"/>
  <c r="O16" i="1" s="1"/>
  <c r="G17" i="1"/>
  <c r="O17" i="1" s="1"/>
  <c r="G18" i="1"/>
  <c r="O18" i="1" s="1"/>
  <c r="G19" i="1"/>
  <c r="O19" i="1" s="1"/>
  <c r="G20" i="1"/>
  <c r="O20" i="1" s="1"/>
  <c r="G21" i="1"/>
  <c r="O21" i="1" s="1"/>
  <c r="G22" i="1"/>
  <c r="O22" i="1" s="1"/>
  <c r="G23" i="1"/>
  <c r="O23" i="1" s="1"/>
  <c r="G24" i="1"/>
  <c r="O24" i="1" s="1"/>
  <c r="G25" i="1"/>
  <c r="O25" i="1" s="1"/>
  <c r="G26" i="1"/>
  <c r="O26" i="1" s="1"/>
  <c r="G27" i="1"/>
  <c r="O27" i="1" s="1"/>
  <c r="G28" i="1"/>
  <c r="O28" i="1" s="1"/>
  <c r="G29" i="1"/>
  <c r="O29" i="1" s="1"/>
  <c r="G30" i="1"/>
  <c r="O30" i="1" s="1"/>
  <c r="G31" i="1"/>
  <c r="O31" i="1" s="1"/>
  <c r="G32" i="1"/>
  <c r="O32" i="1" s="1"/>
  <c r="G33" i="1"/>
  <c r="O33" i="1" s="1"/>
  <c r="G34" i="1"/>
  <c r="O34" i="1" s="1"/>
  <c r="G35" i="1"/>
  <c r="O35" i="1" s="1"/>
  <c r="G36" i="1"/>
  <c r="O36" i="1" s="1"/>
  <c r="G37" i="1"/>
  <c r="O37" i="1" s="1"/>
  <c r="G38" i="1"/>
  <c r="O38" i="1" s="1"/>
  <c r="G39" i="1"/>
  <c r="O39" i="1" s="1"/>
  <c r="G40" i="1"/>
  <c r="O40" i="1" s="1"/>
  <c r="G41" i="1"/>
  <c r="O41" i="1" s="1"/>
  <c r="G42" i="1"/>
  <c r="O42" i="1" s="1"/>
  <c r="G43" i="1"/>
  <c r="O43" i="1" s="1"/>
  <c r="G44" i="1"/>
  <c r="O44" i="1" s="1"/>
  <c r="G45" i="1"/>
  <c r="O45" i="1" s="1"/>
  <c r="G46" i="1"/>
  <c r="O46" i="1" s="1"/>
  <c r="G47" i="1"/>
  <c r="O47" i="1" s="1"/>
  <c r="G48" i="1"/>
  <c r="O48" i="1" s="1"/>
  <c r="G49" i="1"/>
  <c r="O49" i="1" s="1"/>
  <c r="G50" i="1"/>
  <c r="O50" i="1" s="1"/>
  <c r="G51" i="1"/>
  <c r="O51" i="1" s="1"/>
  <c r="G52" i="1"/>
  <c r="O52" i="1" s="1"/>
  <c r="G53" i="1"/>
  <c r="O53" i="1" s="1"/>
  <c r="G54" i="1"/>
  <c r="O54" i="1" s="1"/>
  <c r="G55" i="1"/>
  <c r="O55" i="1" s="1"/>
  <c r="G56" i="1"/>
  <c r="O56" i="1" s="1"/>
  <c r="G57" i="1"/>
  <c r="O57" i="1" s="1"/>
  <c r="G58" i="1"/>
  <c r="O58" i="1" s="1"/>
  <c r="G59" i="1"/>
  <c r="O59" i="1" s="1"/>
  <c r="G60" i="1"/>
  <c r="O60" i="1" s="1"/>
  <c r="G61" i="1"/>
  <c r="O61" i="1" s="1"/>
  <c r="G62" i="1"/>
  <c r="O62" i="1" s="1"/>
  <c r="G63" i="1"/>
  <c r="O63" i="1" s="1"/>
  <c r="G64" i="1"/>
  <c r="O64" i="1" s="1"/>
  <c r="G65" i="1"/>
  <c r="O65" i="1" s="1"/>
  <c r="G66" i="1"/>
  <c r="O66" i="1" s="1"/>
  <c r="G67" i="1"/>
  <c r="O67" i="1" s="1"/>
  <c r="G68" i="1"/>
  <c r="O68" i="1" s="1"/>
  <c r="G69" i="1"/>
  <c r="O69" i="1" s="1"/>
  <c r="G70" i="1"/>
  <c r="O70" i="1" s="1"/>
  <c r="G71" i="1"/>
  <c r="O71" i="1" s="1"/>
  <c r="G72" i="1"/>
  <c r="O72" i="1" s="1"/>
  <c r="G73" i="1"/>
  <c r="O73" i="1" s="1"/>
  <c r="G74" i="1"/>
  <c r="O74" i="1" s="1"/>
  <c r="G75" i="1"/>
  <c r="O75" i="1" s="1"/>
  <c r="G76" i="1"/>
  <c r="O76" i="1" s="1"/>
  <c r="G77" i="1"/>
  <c r="O77" i="1" s="1"/>
  <c r="G78" i="1"/>
  <c r="O78" i="1" s="1"/>
  <c r="G79" i="1"/>
  <c r="O79" i="1" s="1"/>
  <c r="G80" i="1"/>
  <c r="O80" i="1" s="1"/>
  <c r="G81" i="1"/>
  <c r="O81" i="1" s="1"/>
  <c r="G82" i="1"/>
  <c r="O82" i="1" s="1"/>
  <c r="G83" i="1"/>
  <c r="O83" i="1" s="1"/>
  <c r="G84" i="1"/>
  <c r="O84" i="1" s="1"/>
  <c r="G85" i="1"/>
  <c r="O85" i="1" s="1"/>
  <c r="G86" i="1"/>
  <c r="O86" i="1" s="1"/>
  <c r="G87" i="1"/>
  <c r="O87" i="1" s="1"/>
  <c r="G88" i="1"/>
  <c r="O88" i="1" s="1"/>
  <c r="G89" i="1"/>
  <c r="O89" i="1" s="1"/>
  <c r="G90" i="1"/>
  <c r="O90" i="1" s="1"/>
  <c r="G91" i="1"/>
  <c r="O91" i="1" s="1"/>
  <c r="G92" i="1"/>
  <c r="O92" i="1" s="1"/>
  <c r="G93" i="1"/>
  <c r="O93" i="1" s="1"/>
  <c r="G94" i="1"/>
  <c r="O94" i="1" s="1"/>
  <c r="G95" i="1"/>
  <c r="O95" i="1" s="1"/>
  <c r="G96" i="1"/>
  <c r="O96" i="1" s="1"/>
  <c r="G97" i="1"/>
  <c r="O97" i="1" s="1"/>
  <c r="G98" i="1"/>
  <c r="O98" i="1" s="1"/>
  <c r="G99" i="1"/>
  <c r="O99" i="1" s="1"/>
  <c r="G100" i="1"/>
  <c r="O100" i="1" s="1"/>
  <c r="G101" i="1"/>
  <c r="O101" i="1" s="1"/>
  <c r="G102" i="1"/>
  <c r="O102" i="1" s="1"/>
  <c r="G103" i="1"/>
  <c r="O103" i="1" s="1"/>
  <c r="G104" i="1"/>
  <c r="O104" i="1" s="1"/>
  <c r="G105" i="1"/>
  <c r="O105" i="1" s="1"/>
  <c r="G106" i="1"/>
  <c r="O106" i="1" s="1"/>
  <c r="G107" i="1"/>
  <c r="O107" i="1" s="1"/>
  <c r="G108" i="1"/>
  <c r="O108" i="1" s="1"/>
  <c r="G109" i="1"/>
  <c r="O109" i="1" s="1"/>
  <c r="G110" i="1"/>
  <c r="O110" i="1" s="1"/>
  <c r="G111" i="1"/>
  <c r="O111" i="1" s="1"/>
  <c r="G112" i="1"/>
  <c r="O112" i="1" s="1"/>
  <c r="G113" i="1"/>
  <c r="O113" i="1" s="1"/>
  <c r="G114" i="1"/>
  <c r="O114" i="1" s="1"/>
  <c r="G115" i="1"/>
  <c r="O115" i="1" s="1"/>
  <c r="G116" i="1"/>
  <c r="O116" i="1" s="1"/>
  <c r="G117" i="1"/>
  <c r="O117" i="1" s="1"/>
  <c r="G118" i="1"/>
  <c r="O118" i="1" s="1"/>
  <c r="G119" i="1"/>
  <c r="G120" i="1"/>
  <c r="O120" i="1" s="1"/>
  <c r="G121" i="1"/>
  <c r="O121" i="1" s="1"/>
  <c r="G122" i="1"/>
  <c r="O122" i="1" s="1"/>
  <c r="G123" i="1"/>
  <c r="O123" i="1" s="1"/>
  <c r="G124" i="1"/>
  <c r="O124" i="1" s="1"/>
  <c r="G125" i="1"/>
  <c r="O125" i="1" s="1"/>
  <c r="G126" i="1"/>
  <c r="O126" i="1" s="1"/>
  <c r="G129" i="1"/>
  <c r="O129" i="1" s="1"/>
  <c r="G130" i="1"/>
  <c r="O130" i="1" s="1"/>
  <c r="G131" i="1"/>
  <c r="O131" i="1" s="1"/>
  <c r="G132" i="1"/>
  <c r="O132" i="1" s="1"/>
  <c r="G133" i="1"/>
  <c r="O133" i="1" s="1"/>
  <c r="G134" i="1"/>
  <c r="O134" i="1" s="1"/>
  <c r="G135" i="1"/>
  <c r="O135" i="1" s="1"/>
  <c r="G136" i="1"/>
  <c r="O136" i="1" s="1"/>
  <c r="G137" i="1"/>
  <c r="O137" i="1" s="1"/>
  <c r="G138" i="1"/>
  <c r="O138" i="1" s="1"/>
  <c r="G139" i="1"/>
  <c r="O139" i="1" s="1"/>
  <c r="G140" i="1"/>
  <c r="O140" i="1" s="1"/>
  <c r="G141" i="1"/>
  <c r="O141" i="1" s="1"/>
  <c r="G142" i="1"/>
  <c r="O142" i="1" s="1"/>
  <c r="G143" i="1"/>
  <c r="O143" i="1" s="1"/>
  <c r="G144" i="1"/>
  <c r="O144" i="1" s="1"/>
  <c r="G145" i="1"/>
  <c r="O145" i="1" s="1"/>
  <c r="G146" i="1"/>
  <c r="O146" i="1" s="1"/>
  <c r="G147" i="1"/>
  <c r="O147" i="1" s="1"/>
  <c r="G148" i="1"/>
  <c r="O148" i="1" s="1"/>
  <c r="G149" i="1"/>
  <c r="O149" i="1" s="1"/>
  <c r="G150" i="1"/>
  <c r="O150" i="1" s="1"/>
  <c r="G151" i="1"/>
  <c r="O151" i="1" s="1"/>
  <c r="G152" i="1"/>
  <c r="O152" i="1" s="1"/>
  <c r="G153" i="1"/>
  <c r="O153" i="1" s="1"/>
  <c r="G154" i="1"/>
  <c r="O154" i="1" s="1"/>
  <c r="G155" i="1"/>
  <c r="O155" i="1" s="1"/>
  <c r="G156" i="1"/>
  <c r="O156" i="1" s="1"/>
  <c r="G159" i="1"/>
  <c r="O159" i="1" s="1"/>
  <c r="G160" i="1"/>
  <c r="O160" i="1" s="1"/>
  <c r="G161" i="1"/>
  <c r="O161" i="1" s="1"/>
  <c r="G162" i="1"/>
  <c r="O162" i="1" s="1"/>
  <c r="G163" i="1"/>
  <c r="O163" i="1" s="1"/>
  <c r="G164" i="1"/>
  <c r="O164" i="1" s="1"/>
  <c r="G165" i="1"/>
  <c r="O165" i="1" s="1"/>
  <c r="G166" i="1"/>
  <c r="O166" i="1" s="1"/>
  <c r="G167" i="1"/>
  <c r="O167" i="1" s="1"/>
  <c r="G168" i="1"/>
  <c r="O168" i="1" s="1"/>
  <c r="G169" i="1"/>
  <c r="O169" i="1" s="1"/>
  <c r="G170" i="1"/>
  <c r="O170" i="1" s="1"/>
  <c r="G173" i="1"/>
  <c r="O173" i="1" s="1"/>
  <c r="G174" i="1"/>
  <c r="O174" i="1" s="1"/>
  <c r="G175" i="1"/>
  <c r="O175" i="1" s="1"/>
  <c r="G176" i="1"/>
  <c r="O176" i="1" s="1"/>
  <c r="G177" i="1"/>
  <c r="O177" i="1" s="1"/>
  <c r="G178" i="1"/>
  <c r="O178" i="1" s="1"/>
  <c r="G179" i="1"/>
  <c r="O179" i="1" s="1"/>
  <c r="G180" i="1"/>
  <c r="O180" i="1" s="1"/>
  <c r="G181" i="1"/>
  <c r="O181" i="1" s="1"/>
  <c r="G182" i="1"/>
  <c r="O182" i="1" s="1"/>
  <c r="G183" i="1"/>
  <c r="O183" i="1" s="1"/>
  <c r="G184" i="1"/>
  <c r="O184" i="1" s="1"/>
  <c r="G185" i="1"/>
  <c r="O185" i="1" s="1"/>
  <c r="G186" i="1"/>
  <c r="O186" i="1" s="1"/>
  <c r="G187" i="1"/>
  <c r="O187" i="1" s="1"/>
  <c r="G188" i="1"/>
  <c r="O188" i="1" s="1"/>
  <c r="G189" i="1"/>
  <c r="O189" i="1" s="1"/>
  <c r="G190" i="1"/>
  <c r="O190" i="1" s="1"/>
  <c r="G191" i="1"/>
  <c r="O191" i="1" s="1"/>
  <c r="G192" i="1"/>
  <c r="O192" i="1" s="1"/>
  <c r="G193" i="1"/>
  <c r="O193" i="1" s="1"/>
  <c r="G194" i="1"/>
  <c r="O194" i="1" s="1"/>
  <c r="G195" i="1"/>
  <c r="O195" i="1" s="1"/>
  <c r="G196" i="1"/>
  <c r="O196" i="1" s="1"/>
  <c r="G197" i="1"/>
  <c r="O197" i="1" s="1"/>
  <c r="G198" i="1"/>
  <c r="O198" i="1" s="1"/>
  <c r="G199" i="1"/>
  <c r="O199" i="1" s="1"/>
  <c r="G200" i="1"/>
  <c r="O200" i="1" s="1"/>
  <c r="G201" i="1"/>
  <c r="O201" i="1" s="1"/>
  <c r="G202" i="1"/>
  <c r="O202" i="1" s="1"/>
  <c r="G203" i="1"/>
  <c r="O203" i="1" s="1"/>
  <c r="G204" i="1"/>
  <c r="O204" i="1" s="1"/>
  <c r="G205" i="1"/>
  <c r="O205" i="1" s="1"/>
  <c r="G206" i="1"/>
  <c r="O206" i="1" s="1"/>
  <c r="G207" i="1"/>
  <c r="O207" i="1" s="1"/>
  <c r="G208" i="1"/>
  <c r="O208" i="1" s="1"/>
  <c r="G209" i="1"/>
  <c r="O209" i="1" s="1"/>
  <c r="G210" i="1"/>
  <c r="O210" i="1" s="1"/>
  <c r="G211" i="1"/>
  <c r="O211" i="1" s="1"/>
  <c r="G212" i="1"/>
  <c r="O212" i="1" s="1"/>
  <c r="G213" i="1"/>
  <c r="O213" i="1" s="1"/>
  <c r="G214" i="1"/>
  <c r="O214" i="1" s="1"/>
  <c r="G215" i="1"/>
  <c r="O215" i="1" s="1"/>
  <c r="G216" i="1"/>
  <c r="O216" i="1" s="1"/>
  <c r="G217" i="1"/>
  <c r="O217" i="1" s="1"/>
  <c r="G218" i="1"/>
  <c r="O218" i="1" s="1"/>
  <c r="G219" i="1"/>
  <c r="O219" i="1" s="1"/>
  <c r="G220" i="1"/>
  <c r="O220" i="1" s="1"/>
  <c r="G221" i="1"/>
  <c r="O221" i="1" s="1"/>
  <c r="G222" i="1"/>
  <c r="O222" i="1" s="1"/>
  <c r="G223" i="1"/>
  <c r="O223" i="1" s="1"/>
  <c r="G224" i="1"/>
  <c r="O224" i="1" s="1"/>
  <c r="G225" i="1"/>
  <c r="O225" i="1" s="1"/>
  <c r="G226" i="1"/>
  <c r="O226" i="1" s="1"/>
  <c r="G227" i="1"/>
  <c r="O227" i="1" s="1"/>
  <c r="G228" i="1"/>
  <c r="O228" i="1" s="1"/>
  <c r="G229" i="1"/>
  <c r="O229" i="1" s="1"/>
  <c r="G230" i="1"/>
  <c r="O230" i="1" s="1"/>
  <c r="G231" i="1"/>
  <c r="O231" i="1" s="1"/>
  <c r="G232" i="1"/>
  <c r="O232" i="1" s="1"/>
  <c r="G233" i="1"/>
  <c r="O233" i="1" s="1"/>
  <c r="G234" i="1"/>
  <c r="O234" i="1" s="1"/>
  <c r="G235" i="1"/>
  <c r="O235" i="1" s="1"/>
  <c r="G236" i="1"/>
  <c r="O236" i="1" s="1"/>
  <c r="G237" i="1"/>
  <c r="O237" i="1" s="1"/>
  <c r="G238" i="1"/>
  <c r="O238" i="1" s="1"/>
  <c r="G239" i="1"/>
  <c r="O239" i="1" s="1"/>
  <c r="G240" i="1"/>
  <c r="O240" i="1" s="1"/>
  <c r="G241" i="1"/>
  <c r="O241" i="1" s="1"/>
  <c r="G242" i="1"/>
  <c r="O242" i="1" s="1"/>
  <c r="G243" i="1"/>
  <c r="O243" i="1" s="1"/>
  <c r="G244" i="1"/>
  <c r="O244" i="1" s="1"/>
  <c r="G245" i="1"/>
  <c r="O245" i="1" s="1"/>
  <c r="G246" i="1"/>
  <c r="O246" i="1" s="1"/>
  <c r="G247" i="1"/>
  <c r="O247" i="1" s="1"/>
  <c r="G248" i="1"/>
  <c r="O248" i="1" s="1"/>
  <c r="G249" i="1"/>
  <c r="O249" i="1" s="1"/>
  <c r="G250" i="1"/>
  <c r="O250" i="1" s="1"/>
  <c r="G251" i="1"/>
  <c r="O251" i="1" s="1"/>
  <c r="G252" i="1"/>
  <c r="O252" i="1" s="1"/>
  <c r="G253" i="1"/>
  <c r="O253" i="1" s="1"/>
  <c r="G254" i="1"/>
  <c r="O254" i="1" s="1"/>
  <c r="G255" i="1"/>
  <c r="O255" i="1" s="1"/>
  <c r="G256" i="1"/>
  <c r="O256" i="1" s="1"/>
  <c r="G257" i="1"/>
  <c r="O257" i="1" s="1"/>
  <c r="G258" i="1"/>
  <c r="O258" i="1" s="1"/>
  <c r="G261" i="1"/>
  <c r="O261" i="1" s="1"/>
  <c r="G262" i="1"/>
  <c r="O262" i="1" s="1"/>
  <c r="G263" i="1"/>
  <c r="O263" i="1" s="1"/>
  <c r="G264" i="1"/>
  <c r="O264" i="1" s="1"/>
  <c r="G265" i="1"/>
  <c r="O265" i="1" s="1"/>
  <c r="G266" i="1"/>
  <c r="O266" i="1" s="1"/>
  <c r="G267" i="1"/>
  <c r="O267" i="1" s="1"/>
  <c r="G268" i="1"/>
  <c r="O268" i="1" s="1"/>
  <c r="G269" i="1"/>
  <c r="O269" i="1" s="1"/>
  <c r="G270" i="1"/>
  <c r="O270" i="1" s="1"/>
  <c r="G271" i="1"/>
  <c r="O271" i="1" s="1"/>
  <c r="G272" i="1"/>
  <c r="O272" i="1" s="1"/>
  <c r="G275" i="1"/>
  <c r="O275" i="1" s="1"/>
  <c r="G276" i="1"/>
  <c r="O276" i="1" s="1"/>
  <c r="G277" i="1"/>
  <c r="O277" i="1" s="1"/>
  <c r="G278" i="1"/>
  <c r="O278" i="1" s="1"/>
  <c r="G279" i="1"/>
  <c r="O279" i="1" s="1"/>
  <c r="G280" i="1"/>
  <c r="O280" i="1" s="1"/>
  <c r="G281" i="1"/>
  <c r="O281" i="1" s="1"/>
  <c r="G282" i="1"/>
  <c r="O282" i="1" s="1"/>
  <c r="G283" i="1"/>
  <c r="O283" i="1" s="1"/>
  <c r="G284" i="1"/>
  <c r="O284" i="1" s="1"/>
  <c r="G285" i="1"/>
  <c r="O285" i="1" s="1"/>
  <c r="G286" i="1"/>
  <c r="O286" i="1" s="1"/>
  <c r="G287" i="1"/>
  <c r="O287" i="1" s="1"/>
  <c r="G288" i="1"/>
  <c r="O288" i="1" s="1"/>
  <c r="G289" i="1"/>
  <c r="O289" i="1" s="1"/>
  <c r="G290" i="1"/>
  <c r="O290" i="1" s="1"/>
  <c r="G291" i="1"/>
  <c r="O291" i="1" s="1"/>
  <c r="G292" i="1"/>
  <c r="O292" i="1" s="1"/>
  <c r="G293" i="1"/>
  <c r="O293" i="1" s="1"/>
  <c r="G294" i="1"/>
  <c r="O294" i="1" s="1"/>
  <c r="G295" i="1"/>
  <c r="O295" i="1" s="1"/>
  <c r="G296" i="1"/>
  <c r="O296" i="1" s="1"/>
  <c r="G297" i="1"/>
  <c r="O297" i="1" s="1"/>
  <c r="G298" i="1"/>
  <c r="O298" i="1" s="1"/>
  <c r="G299" i="1"/>
  <c r="O299" i="1" s="1"/>
  <c r="G300" i="1"/>
  <c r="O300" i="1" s="1"/>
  <c r="G301" i="1"/>
  <c r="O301" i="1" s="1"/>
  <c r="G302" i="1"/>
  <c r="O302" i="1" s="1"/>
  <c r="G303" i="1"/>
  <c r="O303" i="1" s="1"/>
  <c r="G304" i="1"/>
  <c r="O304" i="1" s="1"/>
  <c r="G305" i="1"/>
  <c r="O305" i="1" s="1"/>
  <c r="G306" i="1"/>
  <c r="O306" i="1" s="1"/>
  <c r="G307" i="1"/>
  <c r="O307" i="1" s="1"/>
  <c r="G308" i="1"/>
  <c r="O308" i="1" s="1"/>
  <c r="G309" i="1"/>
  <c r="O309" i="1" s="1"/>
  <c r="G310" i="1"/>
  <c r="O310" i="1" s="1"/>
  <c r="G311" i="1"/>
  <c r="O311" i="1" s="1"/>
  <c r="G312" i="1"/>
  <c r="O312" i="1" s="1"/>
  <c r="G313" i="1"/>
  <c r="O313" i="1" s="1"/>
  <c r="G314" i="1"/>
  <c r="O314" i="1" s="1"/>
  <c r="G315" i="1"/>
  <c r="O315" i="1" s="1"/>
  <c r="G318" i="1"/>
  <c r="O318" i="1" s="1"/>
  <c r="G319" i="1"/>
  <c r="O319" i="1" s="1"/>
  <c r="G320" i="1"/>
  <c r="O320" i="1" s="1"/>
  <c r="G321" i="1"/>
  <c r="O321" i="1" s="1"/>
  <c r="G322" i="1"/>
  <c r="O322" i="1" s="1"/>
  <c r="G323" i="1"/>
  <c r="O323" i="1" s="1"/>
  <c r="G324" i="1"/>
  <c r="O324" i="1" s="1"/>
  <c r="G325" i="1"/>
  <c r="O325" i="1" s="1"/>
  <c r="G326" i="1"/>
  <c r="O326" i="1" s="1"/>
  <c r="G5" i="1"/>
  <c r="O5" i="1" s="1"/>
  <c r="C6" i="1"/>
  <c r="K6" i="1" s="1"/>
  <c r="C7" i="1"/>
  <c r="K7" i="1" s="1"/>
  <c r="C8" i="1"/>
  <c r="C9" i="1"/>
  <c r="K9" i="1" s="1"/>
  <c r="C10" i="1"/>
  <c r="C11" i="1"/>
  <c r="C12" i="1"/>
  <c r="C13" i="1"/>
  <c r="C14" i="1"/>
  <c r="K14" i="1" s="1"/>
  <c r="C15" i="1"/>
  <c r="K15" i="1" s="1"/>
  <c r="C16" i="1"/>
  <c r="C17" i="1"/>
  <c r="K17" i="1" s="1"/>
  <c r="C18" i="1"/>
  <c r="C19" i="1"/>
  <c r="C20" i="1"/>
  <c r="C21" i="1"/>
  <c r="C22" i="1"/>
  <c r="K22" i="1" s="1"/>
  <c r="C23" i="1"/>
  <c r="K23" i="1" s="1"/>
  <c r="C24" i="1"/>
  <c r="C25" i="1"/>
  <c r="K25" i="1" s="1"/>
  <c r="C26" i="1"/>
  <c r="C27" i="1"/>
  <c r="C28" i="1"/>
  <c r="C29" i="1"/>
  <c r="C30" i="1"/>
  <c r="K30" i="1" s="1"/>
  <c r="C31" i="1"/>
  <c r="K31" i="1" s="1"/>
  <c r="C32" i="1"/>
  <c r="C33" i="1"/>
  <c r="K33" i="1" s="1"/>
  <c r="C34" i="1"/>
  <c r="C35" i="1"/>
  <c r="K35" i="1" s="1"/>
  <c r="C36" i="1"/>
  <c r="C37" i="1"/>
  <c r="C38" i="1"/>
  <c r="K38" i="1" s="1"/>
  <c r="C39" i="1"/>
  <c r="K39" i="1" s="1"/>
  <c r="C40" i="1"/>
  <c r="C41" i="1"/>
  <c r="K41" i="1" s="1"/>
  <c r="C42" i="1"/>
  <c r="C43" i="1"/>
  <c r="C44" i="1"/>
  <c r="C45" i="1"/>
  <c r="C46" i="1"/>
  <c r="K46" i="1" s="1"/>
  <c r="C47" i="1"/>
  <c r="K47" i="1" s="1"/>
  <c r="C48" i="1"/>
  <c r="C49" i="1"/>
  <c r="K49" i="1" s="1"/>
  <c r="C50" i="1"/>
  <c r="C51" i="1"/>
  <c r="C52" i="1"/>
  <c r="C53" i="1"/>
  <c r="C54" i="1"/>
  <c r="K54" i="1" s="1"/>
  <c r="C55" i="1"/>
  <c r="K55" i="1" s="1"/>
  <c r="C56" i="1"/>
  <c r="C57" i="1"/>
  <c r="K57" i="1" s="1"/>
  <c r="C58" i="1"/>
  <c r="C59" i="1"/>
  <c r="C60" i="1"/>
  <c r="C61" i="1"/>
  <c r="C62" i="1"/>
  <c r="C63" i="1"/>
  <c r="K63" i="1" s="1"/>
  <c r="C64" i="1"/>
  <c r="C65" i="1"/>
  <c r="K65" i="1" s="1"/>
  <c r="C66" i="1"/>
  <c r="C67" i="1"/>
  <c r="C68" i="1"/>
  <c r="C69" i="1"/>
  <c r="C70" i="1"/>
  <c r="C71" i="1"/>
  <c r="K71" i="1" s="1"/>
  <c r="C72" i="1"/>
  <c r="C73" i="1"/>
  <c r="K73" i="1" s="1"/>
  <c r="C74" i="1"/>
  <c r="C75" i="1"/>
  <c r="C76" i="1"/>
  <c r="C77" i="1"/>
  <c r="C78" i="1"/>
  <c r="C79" i="1"/>
  <c r="K79" i="1" s="1"/>
  <c r="C80" i="1"/>
  <c r="C81" i="1"/>
  <c r="K81" i="1" s="1"/>
  <c r="C82" i="1"/>
  <c r="C83" i="1"/>
  <c r="C84" i="1"/>
  <c r="C85" i="1"/>
  <c r="C86" i="1"/>
  <c r="C87" i="1"/>
  <c r="K87" i="1" s="1"/>
  <c r="C88" i="1"/>
  <c r="C89" i="1"/>
  <c r="K89" i="1" s="1"/>
  <c r="C90" i="1"/>
  <c r="C91" i="1"/>
  <c r="C92" i="1"/>
  <c r="C93" i="1"/>
  <c r="C94" i="1"/>
  <c r="C95" i="1"/>
  <c r="K95" i="1" s="1"/>
  <c r="C96" i="1"/>
  <c r="C97" i="1"/>
  <c r="K97" i="1" s="1"/>
  <c r="C98" i="1"/>
  <c r="C99" i="1"/>
  <c r="C100" i="1"/>
  <c r="C101" i="1"/>
  <c r="C102" i="1"/>
  <c r="C103" i="1"/>
  <c r="K103" i="1" s="1"/>
  <c r="C104" i="1"/>
  <c r="C105" i="1"/>
  <c r="K105" i="1" s="1"/>
  <c r="C106" i="1"/>
  <c r="C107" i="1"/>
  <c r="C108" i="1"/>
  <c r="C109" i="1"/>
  <c r="C110" i="1"/>
  <c r="C111" i="1"/>
  <c r="K111" i="1" s="1"/>
  <c r="C112" i="1"/>
  <c r="C113" i="1"/>
  <c r="K113" i="1" s="1"/>
  <c r="C114" i="1"/>
  <c r="C115" i="1"/>
  <c r="C116" i="1"/>
  <c r="C117" i="1"/>
  <c r="C118" i="1"/>
  <c r="C119" i="1"/>
  <c r="K119" i="1" s="1"/>
  <c r="C120" i="1"/>
  <c r="C121" i="1"/>
  <c r="K121" i="1" s="1"/>
  <c r="C122" i="1"/>
  <c r="C123" i="1"/>
  <c r="C124" i="1"/>
  <c r="C125" i="1"/>
  <c r="C126" i="1"/>
  <c r="C129" i="1"/>
  <c r="K129" i="1" s="1"/>
  <c r="C130" i="1"/>
  <c r="C131" i="1"/>
  <c r="K131" i="1" s="1"/>
  <c r="C132" i="1"/>
  <c r="C133" i="1"/>
  <c r="C134" i="1"/>
  <c r="C135" i="1"/>
  <c r="C136" i="1"/>
  <c r="C137" i="1"/>
  <c r="K137" i="1" s="1"/>
  <c r="C138" i="1"/>
  <c r="C139" i="1"/>
  <c r="K139" i="1" s="1"/>
  <c r="C140" i="1"/>
  <c r="C141" i="1"/>
  <c r="C142" i="1"/>
  <c r="C143" i="1"/>
  <c r="C144" i="1"/>
  <c r="C145" i="1"/>
  <c r="K145" i="1" s="1"/>
  <c r="C146" i="1"/>
  <c r="C147" i="1"/>
  <c r="K147" i="1" s="1"/>
  <c r="C148" i="1"/>
  <c r="C149" i="1"/>
  <c r="C150" i="1"/>
  <c r="C151" i="1"/>
  <c r="C152" i="1"/>
  <c r="C153" i="1"/>
  <c r="K153" i="1" s="1"/>
  <c r="C154" i="1"/>
  <c r="C155" i="1"/>
  <c r="K155" i="1" s="1"/>
  <c r="C156" i="1"/>
  <c r="C159" i="1"/>
  <c r="C160" i="1"/>
  <c r="C161" i="1"/>
  <c r="C162" i="1"/>
  <c r="C163" i="1"/>
  <c r="K163" i="1" s="1"/>
  <c r="C164" i="1"/>
  <c r="C165" i="1"/>
  <c r="K165" i="1" s="1"/>
  <c r="C166" i="1"/>
  <c r="C167" i="1"/>
  <c r="C168" i="1"/>
  <c r="C169" i="1"/>
  <c r="C170" i="1"/>
  <c r="C173" i="1"/>
  <c r="K173" i="1" s="1"/>
  <c r="C174" i="1"/>
  <c r="C175" i="1"/>
  <c r="K175" i="1" s="1"/>
  <c r="C176" i="1"/>
  <c r="C177" i="1"/>
  <c r="C178" i="1"/>
  <c r="C179" i="1"/>
  <c r="C180" i="1"/>
  <c r="C181" i="1"/>
  <c r="K181" i="1" s="1"/>
  <c r="C182" i="1"/>
  <c r="C183" i="1"/>
  <c r="K183" i="1" s="1"/>
  <c r="C184" i="1"/>
  <c r="C185" i="1"/>
  <c r="C186" i="1"/>
  <c r="C187" i="1"/>
  <c r="C188" i="1"/>
  <c r="C189" i="1"/>
  <c r="K189" i="1" s="1"/>
  <c r="C190" i="1"/>
  <c r="C191" i="1"/>
  <c r="K191" i="1" s="1"/>
  <c r="C192" i="1"/>
  <c r="C193" i="1"/>
  <c r="C194" i="1"/>
  <c r="C195" i="1"/>
  <c r="C196" i="1"/>
  <c r="C197" i="1"/>
  <c r="K197" i="1" s="1"/>
  <c r="C198" i="1"/>
  <c r="C199" i="1"/>
  <c r="K199" i="1" s="1"/>
  <c r="C200" i="1"/>
  <c r="C201" i="1"/>
  <c r="C202" i="1"/>
  <c r="C203" i="1"/>
  <c r="C204" i="1"/>
  <c r="C205" i="1"/>
  <c r="K205" i="1" s="1"/>
  <c r="C206" i="1"/>
  <c r="C207" i="1"/>
  <c r="K207" i="1" s="1"/>
  <c r="C208" i="1"/>
  <c r="C209" i="1"/>
  <c r="C210" i="1"/>
  <c r="C211" i="1"/>
  <c r="C212" i="1"/>
  <c r="C213" i="1"/>
  <c r="K213" i="1" s="1"/>
  <c r="C214" i="1"/>
  <c r="C215" i="1"/>
  <c r="K215" i="1" s="1"/>
  <c r="C216" i="1"/>
  <c r="C217" i="1"/>
  <c r="C218" i="1"/>
  <c r="C219" i="1"/>
  <c r="C220" i="1"/>
  <c r="C221" i="1"/>
  <c r="K221" i="1" s="1"/>
  <c r="C222" i="1"/>
  <c r="C223" i="1"/>
  <c r="K223" i="1" s="1"/>
  <c r="C224" i="1"/>
  <c r="C225" i="1"/>
  <c r="C226" i="1"/>
  <c r="C227" i="1"/>
  <c r="C228" i="1"/>
  <c r="C229" i="1"/>
  <c r="K229" i="1" s="1"/>
  <c r="C230" i="1"/>
  <c r="C231" i="1"/>
  <c r="K231" i="1" s="1"/>
  <c r="C232" i="1"/>
  <c r="C233" i="1"/>
  <c r="C234" i="1"/>
  <c r="C235" i="1"/>
  <c r="C236" i="1"/>
  <c r="C237" i="1"/>
  <c r="K237" i="1" s="1"/>
  <c r="C238" i="1"/>
  <c r="C239" i="1"/>
  <c r="K239" i="1" s="1"/>
  <c r="C240" i="1"/>
  <c r="C241" i="1"/>
  <c r="C242" i="1"/>
  <c r="C243" i="1"/>
  <c r="C244" i="1"/>
  <c r="C245" i="1"/>
  <c r="K245" i="1" s="1"/>
  <c r="C246" i="1"/>
  <c r="C247" i="1"/>
  <c r="K247" i="1" s="1"/>
  <c r="C248" i="1"/>
  <c r="C249" i="1"/>
  <c r="C250" i="1"/>
  <c r="C251" i="1"/>
  <c r="C252" i="1"/>
  <c r="C253" i="1"/>
  <c r="K253" i="1" s="1"/>
  <c r="C254" i="1"/>
  <c r="C255" i="1"/>
  <c r="K255" i="1" s="1"/>
  <c r="C256" i="1"/>
  <c r="C257" i="1"/>
  <c r="C258" i="1"/>
  <c r="C261" i="1"/>
  <c r="C262" i="1"/>
  <c r="C263" i="1"/>
  <c r="K263" i="1" s="1"/>
  <c r="C264" i="1"/>
  <c r="C265" i="1"/>
  <c r="K265" i="1" s="1"/>
  <c r="C266" i="1"/>
  <c r="C267" i="1"/>
  <c r="C268" i="1"/>
  <c r="C269" i="1"/>
  <c r="C270" i="1"/>
  <c r="C271" i="1"/>
  <c r="K271" i="1" s="1"/>
  <c r="C272" i="1"/>
  <c r="C275" i="1"/>
  <c r="K275" i="1" s="1"/>
  <c r="C276" i="1"/>
  <c r="C277" i="1"/>
  <c r="C278" i="1"/>
  <c r="C279" i="1"/>
  <c r="C280" i="1"/>
  <c r="C281" i="1"/>
  <c r="K281" i="1" s="1"/>
  <c r="C282" i="1"/>
  <c r="C283" i="1"/>
  <c r="K283" i="1" s="1"/>
  <c r="C284" i="1"/>
  <c r="C285" i="1"/>
  <c r="C286" i="1"/>
  <c r="C287" i="1"/>
  <c r="C288" i="1"/>
  <c r="C289" i="1"/>
  <c r="K289" i="1" s="1"/>
  <c r="C290" i="1"/>
  <c r="C291" i="1"/>
  <c r="K291" i="1" s="1"/>
  <c r="C292" i="1"/>
  <c r="C293" i="1"/>
  <c r="C294" i="1"/>
  <c r="C295" i="1"/>
  <c r="C296" i="1"/>
  <c r="C297" i="1"/>
  <c r="K297" i="1" s="1"/>
  <c r="C298" i="1"/>
  <c r="C299" i="1"/>
  <c r="K299" i="1" s="1"/>
  <c r="C300" i="1"/>
  <c r="C301" i="1"/>
  <c r="C302" i="1"/>
  <c r="C303" i="1"/>
  <c r="C304" i="1"/>
  <c r="C305" i="1"/>
  <c r="K305" i="1" s="1"/>
  <c r="C306" i="1"/>
  <c r="C307" i="1"/>
  <c r="K307" i="1" s="1"/>
  <c r="C308" i="1"/>
  <c r="C309" i="1"/>
  <c r="C310" i="1"/>
  <c r="C311" i="1"/>
  <c r="C312" i="1"/>
  <c r="C313" i="1"/>
  <c r="K313" i="1" s="1"/>
  <c r="C314" i="1"/>
  <c r="C315" i="1"/>
  <c r="K315" i="1" s="1"/>
  <c r="C318" i="1"/>
  <c r="C319" i="1"/>
  <c r="C320" i="1"/>
  <c r="C321" i="1"/>
  <c r="C322" i="1"/>
  <c r="C323" i="1"/>
  <c r="K323" i="1" s="1"/>
  <c r="C324" i="1"/>
  <c r="C325" i="1"/>
  <c r="K325" i="1" s="1"/>
  <c r="C326" i="1"/>
  <c r="C5" i="1"/>
  <c r="E6" i="1"/>
  <c r="M6" i="1" s="1"/>
  <c r="E7" i="1"/>
  <c r="M7" i="1" s="1"/>
  <c r="E8" i="1"/>
  <c r="E9" i="1"/>
  <c r="M9" i="1" s="1"/>
  <c r="E10" i="1"/>
  <c r="E11" i="1"/>
  <c r="E12" i="1"/>
  <c r="E13" i="1"/>
  <c r="M13" i="1" s="1"/>
  <c r="E14" i="1"/>
  <c r="M14" i="1" s="1"/>
  <c r="E15" i="1"/>
  <c r="M15" i="1" s="1"/>
  <c r="E16" i="1"/>
  <c r="E17" i="1"/>
  <c r="M17" i="1" s="1"/>
  <c r="E18" i="1"/>
  <c r="E19" i="1"/>
  <c r="E20" i="1"/>
  <c r="E21" i="1"/>
  <c r="M21" i="1" s="1"/>
  <c r="E22" i="1"/>
  <c r="M22" i="1" s="1"/>
  <c r="E23" i="1"/>
  <c r="M23" i="1" s="1"/>
  <c r="E24" i="1"/>
  <c r="E25" i="1"/>
  <c r="M25" i="1" s="1"/>
  <c r="E26" i="1"/>
  <c r="E27" i="1"/>
  <c r="E28" i="1"/>
  <c r="E29" i="1"/>
  <c r="M29" i="1" s="1"/>
  <c r="E30" i="1"/>
  <c r="M30" i="1" s="1"/>
  <c r="E31" i="1"/>
  <c r="M31" i="1" s="1"/>
  <c r="E32" i="1"/>
  <c r="E33" i="1"/>
  <c r="M33" i="1" s="1"/>
  <c r="E34" i="1"/>
  <c r="E35" i="1"/>
  <c r="E36" i="1"/>
  <c r="E37" i="1"/>
  <c r="M37" i="1" s="1"/>
  <c r="E38" i="1"/>
  <c r="M38" i="1" s="1"/>
  <c r="E39" i="1"/>
  <c r="M39" i="1" s="1"/>
  <c r="E40" i="1"/>
  <c r="E41" i="1"/>
  <c r="M41" i="1" s="1"/>
  <c r="E42" i="1"/>
  <c r="E43" i="1"/>
  <c r="E44" i="1"/>
  <c r="E45" i="1"/>
  <c r="M45" i="1" s="1"/>
  <c r="E46" i="1"/>
  <c r="M46" i="1" s="1"/>
  <c r="E47" i="1"/>
  <c r="M47" i="1" s="1"/>
  <c r="E48" i="1"/>
  <c r="E49" i="1"/>
  <c r="M49" i="1" s="1"/>
  <c r="E50" i="1"/>
  <c r="E51" i="1"/>
  <c r="E52" i="1"/>
  <c r="E53" i="1"/>
  <c r="M53" i="1" s="1"/>
  <c r="E54" i="1"/>
  <c r="M54" i="1" s="1"/>
  <c r="E55" i="1"/>
  <c r="M55" i="1" s="1"/>
  <c r="E56" i="1"/>
  <c r="E57" i="1"/>
  <c r="M57" i="1" s="1"/>
  <c r="E58" i="1"/>
  <c r="E59" i="1"/>
  <c r="E60" i="1"/>
  <c r="E61" i="1"/>
  <c r="M61" i="1" s="1"/>
  <c r="E62" i="1"/>
  <c r="E63" i="1"/>
  <c r="M63" i="1" s="1"/>
  <c r="E64" i="1"/>
  <c r="E65" i="1"/>
  <c r="M65" i="1" s="1"/>
  <c r="E66" i="1"/>
  <c r="E67" i="1"/>
  <c r="E68" i="1"/>
  <c r="E69" i="1"/>
  <c r="E70" i="1"/>
  <c r="E71" i="1"/>
  <c r="M71" i="1" s="1"/>
  <c r="E72" i="1"/>
  <c r="E73" i="1"/>
  <c r="M73" i="1" s="1"/>
  <c r="E74" i="1"/>
  <c r="E75" i="1"/>
  <c r="E76" i="1"/>
  <c r="E77" i="1"/>
  <c r="E78" i="1"/>
  <c r="E79" i="1"/>
  <c r="M79" i="1" s="1"/>
  <c r="E80" i="1"/>
  <c r="E81" i="1"/>
  <c r="M81" i="1" s="1"/>
  <c r="E82" i="1"/>
  <c r="E83" i="1"/>
  <c r="E84" i="1"/>
  <c r="E85" i="1"/>
  <c r="E86" i="1"/>
  <c r="E87" i="1"/>
  <c r="M87" i="1" s="1"/>
  <c r="E88" i="1"/>
  <c r="E89" i="1"/>
  <c r="M89" i="1" s="1"/>
  <c r="E90" i="1"/>
  <c r="E91" i="1"/>
  <c r="E92" i="1"/>
  <c r="E93" i="1"/>
  <c r="E94" i="1"/>
  <c r="E95" i="1"/>
  <c r="M95" i="1" s="1"/>
  <c r="E96" i="1"/>
  <c r="E97" i="1"/>
  <c r="M97" i="1" s="1"/>
  <c r="E98" i="1"/>
  <c r="E99" i="1"/>
  <c r="E100" i="1"/>
  <c r="E101" i="1"/>
  <c r="E102" i="1"/>
  <c r="E103" i="1"/>
  <c r="M103" i="1" s="1"/>
  <c r="E104" i="1"/>
  <c r="E105" i="1"/>
  <c r="M105" i="1" s="1"/>
  <c r="E106" i="1"/>
  <c r="E107" i="1"/>
  <c r="E108" i="1"/>
  <c r="E109" i="1"/>
  <c r="E110" i="1"/>
  <c r="E111" i="1"/>
  <c r="M111" i="1" s="1"/>
  <c r="E112" i="1"/>
  <c r="E113" i="1"/>
  <c r="M113" i="1" s="1"/>
  <c r="E114" i="1"/>
  <c r="E115" i="1"/>
  <c r="E116" i="1"/>
  <c r="E117" i="1"/>
  <c r="E118" i="1"/>
  <c r="E119" i="1"/>
  <c r="M119" i="1" s="1"/>
  <c r="E120" i="1"/>
  <c r="E121" i="1"/>
  <c r="M121" i="1" s="1"/>
  <c r="E122" i="1"/>
  <c r="E123" i="1"/>
  <c r="E124" i="1"/>
  <c r="E125" i="1"/>
  <c r="E126" i="1"/>
  <c r="E129" i="1"/>
  <c r="M129" i="1" s="1"/>
  <c r="E130" i="1"/>
  <c r="E131" i="1"/>
  <c r="M131" i="1" s="1"/>
  <c r="E132" i="1"/>
  <c r="E133" i="1"/>
  <c r="E134" i="1"/>
  <c r="E135" i="1"/>
  <c r="E136" i="1"/>
  <c r="E137" i="1"/>
  <c r="M137" i="1" s="1"/>
  <c r="E138" i="1"/>
  <c r="E139" i="1"/>
  <c r="M139" i="1" s="1"/>
  <c r="E140" i="1"/>
  <c r="E141" i="1"/>
  <c r="E142" i="1"/>
  <c r="E143" i="1"/>
  <c r="E144" i="1"/>
  <c r="E145" i="1"/>
  <c r="M145" i="1" s="1"/>
  <c r="E146" i="1"/>
  <c r="E147" i="1"/>
  <c r="M147" i="1" s="1"/>
  <c r="E148" i="1"/>
  <c r="E149" i="1"/>
  <c r="E150" i="1"/>
  <c r="E151" i="1"/>
  <c r="E152" i="1"/>
  <c r="E153" i="1"/>
  <c r="M153" i="1" s="1"/>
  <c r="E154" i="1"/>
  <c r="E155" i="1"/>
  <c r="M155" i="1" s="1"/>
  <c r="E156" i="1"/>
  <c r="E159" i="1"/>
  <c r="E160" i="1"/>
  <c r="E161" i="1"/>
  <c r="E162" i="1"/>
  <c r="E163" i="1"/>
  <c r="M163" i="1" s="1"/>
  <c r="E164" i="1"/>
  <c r="E165" i="1"/>
  <c r="M165" i="1" s="1"/>
  <c r="E166" i="1"/>
  <c r="E167" i="1"/>
  <c r="E168" i="1"/>
  <c r="E169" i="1"/>
  <c r="E170" i="1"/>
  <c r="E173" i="1"/>
  <c r="M173" i="1" s="1"/>
  <c r="E174" i="1"/>
  <c r="E175" i="1"/>
  <c r="M175" i="1" s="1"/>
  <c r="E176" i="1"/>
  <c r="E177" i="1"/>
  <c r="E178" i="1"/>
  <c r="E179" i="1"/>
  <c r="E180" i="1"/>
  <c r="E181" i="1"/>
  <c r="M181" i="1" s="1"/>
  <c r="E182" i="1"/>
  <c r="E183" i="1"/>
  <c r="M183" i="1" s="1"/>
  <c r="E184" i="1"/>
  <c r="E185" i="1"/>
  <c r="E186" i="1"/>
  <c r="E187" i="1"/>
  <c r="E188" i="1"/>
  <c r="E189" i="1"/>
  <c r="M189" i="1" s="1"/>
  <c r="E190" i="1"/>
  <c r="E191" i="1"/>
  <c r="M191" i="1" s="1"/>
  <c r="E192" i="1"/>
  <c r="E193" i="1"/>
  <c r="E194" i="1"/>
  <c r="E195" i="1"/>
  <c r="E196" i="1"/>
  <c r="E197" i="1"/>
  <c r="M197" i="1" s="1"/>
  <c r="E198" i="1"/>
  <c r="E199" i="1"/>
  <c r="M199" i="1" s="1"/>
  <c r="E200" i="1"/>
  <c r="E201" i="1"/>
  <c r="E202" i="1"/>
  <c r="E203" i="1"/>
  <c r="E204" i="1"/>
  <c r="E205" i="1"/>
  <c r="M205" i="1" s="1"/>
  <c r="E206" i="1"/>
  <c r="E207" i="1"/>
  <c r="M207" i="1" s="1"/>
  <c r="E208" i="1"/>
  <c r="E209" i="1"/>
  <c r="E210" i="1"/>
  <c r="E211" i="1"/>
  <c r="E212" i="1"/>
  <c r="E213" i="1"/>
  <c r="M213" i="1" s="1"/>
  <c r="E214" i="1"/>
  <c r="M214" i="1" s="1"/>
  <c r="E215" i="1"/>
  <c r="M215" i="1" s="1"/>
  <c r="E216" i="1"/>
  <c r="E217" i="1"/>
  <c r="E218" i="1"/>
  <c r="E219" i="1"/>
  <c r="E220" i="1"/>
  <c r="E221" i="1"/>
  <c r="M221" i="1" s="1"/>
  <c r="E222" i="1"/>
  <c r="E223" i="1"/>
  <c r="M223" i="1" s="1"/>
  <c r="E224" i="1"/>
  <c r="E225" i="1"/>
  <c r="E226" i="1"/>
  <c r="E227" i="1"/>
  <c r="M227" i="1" s="1"/>
  <c r="E228" i="1"/>
  <c r="E229" i="1"/>
  <c r="M229" i="1" s="1"/>
  <c r="E230" i="1"/>
  <c r="E231" i="1"/>
  <c r="M231" i="1" s="1"/>
  <c r="E232" i="1"/>
  <c r="E233" i="1"/>
  <c r="E234" i="1"/>
  <c r="E235" i="1"/>
  <c r="E236" i="1"/>
  <c r="E237" i="1"/>
  <c r="M237" i="1" s="1"/>
  <c r="E238" i="1"/>
  <c r="E239" i="1"/>
  <c r="M239" i="1" s="1"/>
  <c r="E240" i="1"/>
  <c r="E241" i="1"/>
  <c r="E242" i="1"/>
  <c r="E243" i="1"/>
  <c r="E244" i="1"/>
  <c r="E245" i="1"/>
  <c r="M245" i="1" s="1"/>
  <c r="E246" i="1"/>
  <c r="E247" i="1"/>
  <c r="M247" i="1" s="1"/>
  <c r="E248" i="1"/>
  <c r="E249" i="1"/>
  <c r="E250" i="1"/>
  <c r="E251" i="1"/>
  <c r="E252" i="1"/>
  <c r="E253" i="1"/>
  <c r="M253" i="1" s="1"/>
  <c r="E254" i="1"/>
  <c r="M254" i="1" s="1"/>
  <c r="E255" i="1"/>
  <c r="M255" i="1" s="1"/>
  <c r="E256" i="1"/>
  <c r="E257" i="1"/>
  <c r="E258" i="1"/>
  <c r="E261" i="1"/>
  <c r="M261" i="1" s="1"/>
  <c r="E262" i="1"/>
  <c r="E263" i="1"/>
  <c r="M263" i="1" s="1"/>
  <c r="E264" i="1"/>
  <c r="E265" i="1"/>
  <c r="M265" i="1" s="1"/>
  <c r="E266" i="1"/>
  <c r="E267" i="1"/>
  <c r="E268" i="1"/>
  <c r="E269" i="1"/>
  <c r="E270" i="1"/>
  <c r="E271" i="1"/>
  <c r="M271" i="1" s="1"/>
  <c r="E272" i="1"/>
  <c r="E275" i="1"/>
  <c r="M275" i="1" s="1"/>
  <c r="E276" i="1"/>
  <c r="E277" i="1"/>
  <c r="E278" i="1"/>
  <c r="E279" i="1"/>
  <c r="E280" i="1"/>
  <c r="E281" i="1"/>
  <c r="M281" i="1" s="1"/>
  <c r="E282" i="1"/>
  <c r="E283" i="1"/>
  <c r="M283" i="1" s="1"/>
  <c r="E284" i="1"/>
  <c r="E285" i="1"/>
  <c r="E286" i="1"/>
  <c r="E287" i="1"/>
  <c r="E288" i="1"/>
  <c r="E289" i="1"/>
  <c r="M289" i="1" s="1"/>
  <c r="E290" i="1"/>
  <c r="M290" i="1" s="1"/>
  <c r="E291" i="1"/>
  <c r="M291" i="1" s="1"/>
  <c r="E292" i="1"/>
  <c r="E293" i="1"/>
  <c r="E294" i="1"/>
  <c r="E295" i="1"/>
  <c r="M295" i="1" s="1"/>
  <c r="E296" i="1"/>
  <c r="E297" i="1"/>
  <c r="M297" i="1" s="1"/>
  <c r="E298" i="1"/>
  <c r="E299" i="1"/>
  <c r="M299" i="1" s="1"/>
  <c r="E300" i="1"/>
  <c r="E301" i="1"/>
  <c r="E302" i="1"/>
  <c r="E303" i="1"/>
  <c r="E304" i="1"/>
  <c r="E305" i="1"/>
  <c r="M305" i="1" s="1"/>
  <c r="E306" i="1"/>
  <c r="M306" i="1" s="1"/>
  <c r="E307" i="1"/>
  <c r="M307" i="1" s="1"/>
  <c r="E308" i="1"/>
  <c r="E309" i="1"/>
  <c r="E310" i="1"/>
  <c r="E311" i="1"/>
  <c r="E312" i="1"/>
  <c r="E313" i="1"/>
  <c r="M313" i="1" s="1"/>
  <c r="E314" i="1"/>
  <c r="M314" i="1" s="1"/>
  <c r="E315" i="1"/>
  <c r="M315" i="1" s="1"/>
  <c r="E318" i="1"/>
  <c r="E319" i="1"/>
  <c r="E320" i="1"/>
  <c r="E321" i="1"/>
  <c r="E322" i="1"/>
  <c r="E323" i="1"/>
  <c r="M323" i="1" s="1"/>
  <c r="E324" i="1"/>
  <c r="M324" i="1" s="1"/>
  <c r="E325" i="1"/>
  <c r="M325" i="1" s="1"/>
  <c r="E326" i="1"/>
  <c r="E5" i="1"/>
  <c r="K302" i="1" l="1"/>
  <c r="K250" i="1"/>
  <c r="K234" i="1"/>
  <c r="K186" i="1"/>
  <c r="K160" i="1"/>
  <c r="K134" i="1"/>
  <c r="K84" i="1"/>
  <c r="K60" i="1"/>
  <c r="K36" i="1"/>
  <c r="K5" i="1"/>
  <c r="K301" i="1"/>
  <c r="K249" i="1"/>
  <c r="K225" i="1"/>
  <c r="K201" i="1"/>
  <c r="K149" i="1"/>
  <c r="K115" i="1"/>
  <c r="K91" i="1"/>
  <c r="K51" i="1"/>
  <c r="K27" i="1"/>
  <c r="M226" i="1"/>
  <c r="M186" i="1"/>
  <c r="M160" i="1"/>
  <c r="M108" i="1"/>
  <c r="K300" i="1"/>
  <c r="K276" i="1"/>
  <c r="K240" i="1"/>
  <c r="K216" i="1"/>
  <c r="K192" i="1"/>
  <c r="K166" i="1"/>
  <c r="K132" i="1"/>
  <c r="K98" i="1"/>
  <c r="K74" i="1"/>
  <c r="K58" i="1"/>
  <c r="K50" i="1"/>
  <c r="K42" i="1"/>
  <c r="K34" i="1"/>
  <c r="K18" i="1"/>
  <c r="M80" i="1"/>
  <c r="M40" i="1"/>
  <c r="N262" i="1"/>
  <c r="N170" i="1"/>
  <c r="N126" i="1"/>
  <c r="N118" i="1"/>
  <c r="N102" i="1"/>
  <c r="N94" i="1"/>
  <c r="N86" i="1"/>
  <c r="N78" i="1"/>
  <c r="N70" i="1"/>
  <c r="N62" i="1"/>
  <c r="N54" i="1"/>
  <c r="N30" i="1"/>
  <c r="N22" i="1"/>
  <c r="K286" i="1"/>
  <c r="K258" i="1"/>
  <c r="K226" i="1"/>
  <c r="K202" i="1"/>
  <c r="K150" i="1"/>
  <c r="K124" i="1"/>
  <c r="K100" i="1"/>
  <c r="K52" i="1"/>
  <c r="K28" i="1"/>
  <c r="K319" i="1"/>
  <c r="K293" i="1"/>
  <c r="K267" i="1"/>
  <c r="K217" i="1"/>
  <c r="K193" i="1"/>
  <c r="K167" i="1"/>
  <c r="K123" i="1"/>
  <c r="K83" i="1"/>
  <c r="K59" i="1"/>
  <c r="K19" i="1"/>
  <c r="M294" i="1"/>
  <c r="M258" i="1"/>
  <c r="M76" i="1"/>
  <c r="K326" i="1"/>
  <c r="K308" i="1"/>
  <c r="K284" i="1"/>
  <c r="K256" i="1"/>
  <c r="K232" i="1"/>
  <c r="K208" i="1"/>
  <c r="K184" i="1"/>
  <c r="K148" i="1"/>
  <c r="K122" i="1"/>
  <c r="K106" i="1"/>
  <c r="K82" i="1"/>
  <c r="K26" i="1"/>
  <c r="M209" i="1"/>
  <c r="M185" i="1"/>
  <c r="M123" i="1"/>
  <c r="M11" i="1"/>
  <c r="K320" i="1"/>
  <c r="K294" i="1"/>
  <c r="K268" i="1"/>
  <c r="K218" i="1"/>
  <c r="K194" i="1"/>
  <c r="K168" i="1"/>
  <c r="K116" i="1"/>
  <c r="K92" i="1"/>
  <c r="K68" i="1"/>
  <c r="K20" i="1"/>
  <c r="K285" i="1"/>
  <c r="K257" i="1"/>
  <c r="K233" i="1"/>
  <c r="K185" i="1"/>
  <c r="K159" i="1"/>
  <c r="K133" i="1"/>
  <c r="K99" i="1"/>
  <c r="K67" i="1"/>
  <c r="M302" i="1"/>
  <c r="M92" i="1"/>
  <c r="K318" i="1"/>
  <c r="K292" i="1"/>
  <c r="K266" i="1"/>
  <c r="K248" i="1"/>
  <c r="K224" i="1"/>
  <c r="K200" i="1"/>
  <c r="K176" i="1"/>
  <c r="K156" i="1"/>
  <c r="K140" i="1"/>
  <c r="K114" i="1"/>
  <c r="K90" i="1"/>
  <c r="K66" i="1"/>
  <c r="K10" i="1"/>
  <c r="M91" i="1"/>
  <c r="M59" i="1"/>
  <c r="M19" i="1"/>
  <c r="M326" i="1"/>
  <c r="M318" i="1"/>
  <c r="M308" i="1"/>
  <c r="M300" i="1"/>
  <c r="M292" i="1"/>
  <c r="M284" i="1"/>
  <c r="M276" i="1"/>
  <c r="M266" i="1"/>
  <c r="M256" i="1"/>
  <c r="M248" i="1"/>
  <c r="M240" i="1"/>
  <c r="M232" i="1"/>
  <c r="M224" i="1"/>
  <c r="M216" i="1"/>
  <c r="M208" i="1"/>
  <c r="M200" i="1"/>
  <c r="M192" i="1"/>
  <c r="M184" i="1"/>
  <c r="M176" i="1"/>
  <c r="M166" i="1"/>
  <c r="M156" i="1"/>
  <c r="M148" i="1"/>
  <c r="M140" i="1"/>
  <c r="M132" i="1"/>
  <c r="M122" i="1"/>
  <c r="M114" i="1"/>
  <c r="M106" i="1"/>
  <c r="M98" i="1"/>
  <c r="M90" i="1"/>
  <c r="M82" i="1"/>
  <c r="N114" i="1"/>
  <c r="N50" i="1"/>
  <c r="N34" i="1"/>
  <c r="N321" i="1"/>
  <c r="N311" i="1"/>
  <c r="N303" i="1"/>
  <c r="N295" i="1"/>
  <c r="N287" i="1"/>
  <c r="N261" i="1"/>
  <c r="M74" i="1"/>
  <c r="M66" i="1"/>
  <c r="M58" i="1"/>
  <c r="M50" i="1"/>
  <c r="M42" i="1"/>
  <c r="M34" i="1"/>
  <c r="M26" i="1"/>
  <c r="M18" i="1"/>
  <c r="M10" i="1"/>
  <c r="N326" i="1"/>
  <c r="N318" i="1"/>
  <c r="N308" i="1"/>
  <c r="N300" i="1"/>
  <c r="N292" i="1"/>
  <c r="N284" i="1"/>
  <c r="N276" i="1"/>
  <c r="N266" i="1"/>
  <c r="N256" i="1"/>
  <c r="N248" i="1"/>
  <c r="N240" i="1"/>
  <c r="N232" i="1"/>
  <c r="N224" i="1"/>
  <c r="N216" i="1"/>
  <c r="N208" i="1"/>
  <c r="N200" i="1"/>
  <c r="N192" i="1"/>
  <c r="N184" i="1"/>
  <c r="N176" i="1"/>
  <c r="N166" i="1"/>
  <c r="N156" i="1"/>
  <c r="N148" i="1"/>
  <c r="N140" i="1"/>
  <c r="N132" i="1"/>
  <c r="N122" i="1"/>
  <c r="N82" i="1"/>
  <c r="N74" i="1"/>
  <c r="N58" i="1"/>
  <c r="N18" i="1"/>
  <c r="N10" i="1"/>
  <c r="P324" i="1"/>
  <c r="P314" i="1"/>
  <c r="P306" i="1"/>
  <c r="P298" i="1"/>
  <c r="P290" i="1"/>
  <c r="P282" i="1"/>
  <c r="P272" i="1"/>
  <c r="P264" i="1"/>
  <c r="P254" i="1"/>
  <c r="P246" i="1"/>
  <c r="P238" i="1"/>
  <c r="P230" i="1"/>
  <c r="P222" i="1"/>
  <c r="P214" i="1"/>
  <c r="P206" i="1"/>
  <c r="P198" i="1"/>
  <c r="P190" i="1"/>
  <c r="P182" i="1"/>
  <c r="P174" i="1"/>
  <c r="P164" i="1"/>
  <c r="P154" i="1"/>
  <c r="P146" i="1"/>
  <c r="P138" i="1"/>
  <c r="P130" i="1"/>
  <c r="P120" i="1"/>
  <c r="P112" i="1"/>
  <c r="P104" i="1"/>
  <c r="P96" i="1"/>
  <c r="P88" i="1"/>
  <c r="P80" i="1"/>
  <c r="P72" i="1"/>
  <c r="P64" i="1"/>
  <c r="P56" i="1"/>
  <c r="P48" i="1"/>
  <c r="P40" i="1"/>
  <c r="P32" i="1"/>
  <c r="P24" i="1"/>
  <c r="P16" i="1"/>
  <c r="P8" i="1"/>
  <c r="P186" i="1"/>
  <c r="N325" i="1"/>
  <c r="N315" i="1"/>
  <c r="N307" i="1"/>
  <c r="N299" i="1"/>
  <c r="N291" i="1"/>
  <c r="N283" i="1"/>
  <c r="N275" i="1"/>
  <c r="N265" i="1"/>
  <c r="N255" i="1"/>
  <c r="N247" i="1"/>
  <c r="N239" i="1"/>
  <c r="N231" i="1"/>
  <c r="N223" i="1"/>
  <c r="N215" i="1"/>
  <c r="N207" i="1"/>
  <c r="N199" i="1"/>
  <c r="N191" i="1"/>
  <c r="N183" i="1"/>
  <c r="N175" i="1"/>
  <c r="N165" i="1"/>
  <c r="N155" i="1"/>
  <c r="N147" i="1"/>
  <c r="N139" i="1"/>
  <c r="N131" i="1"/>
  <c r="N121" i="1"/>
  <c r="N113" i="1"/>
  <c r="N105" i="1"/>
  <c r="N97" i="1"/>
  <c r="N89" i="1"/>
  <c r="N81" i="1"/>
  <c r="N73" i="1"/>
  <c r="N65" i="1"/>
  <c r="N57" i="1"/>
  <c r="N49" i="1"/>
  <c r="N41" i="1"/>
  <c r="N33" i="1"/>
  <c r="N25" i="1"/>
  <c r="N17" i="1"/>
  <c r="N9" i="1"/>
  <c r="K311" i="1"/>
  <c r="K279" i="1"/>
  <c r="K243" i="1"/>
  <c r="K211" i="1"/>
  <c r="K179" i="1"/>
  <c r="K143" i="1"/>
  <c r="K109" i="1"/>
  <c r="K77" i="1"/>
  <c r="N319" i="1"/>
  <c r="N301" i="1"/>
  <c r="N285" i="1"/>
  <c r="N267" i="1"/>
  <c r="N249" i="1"/>
  <c r="N233" i="1"/>
  <c r="N209" i="1"/>
  <c r="N193" i="1"/>
  <c r="N167" i="1"/>
  <c r="N67" i="1"/>
  <c r="N5" i="1"/>
  <c r="N293" i="1"/>
  <c r="N277" i="1"/>
  <c r="N257" i="1"/>
  <c r="N241" i="1"/>
  <c r="N225" i="1"/>
  <c r="N201" i="1"/>
  <c r="N185" i="1"/>
  <c r="N177" i="1"/>
  <c r="N159" i="1"/>
  <c r="N149" i="1"/>
  <c r="N141" i="1"/>
  <c r="N133" i="1"/>
  <c r="N123" i="1"/>
  <c r="N115" i="1"/>
  <c r="N107" i="1"/>
  <c r="N99" i="1"/>
  <c r="N91" i="1"/>
  <c r="N83" i="1"/>
  <c r="N75" i="1"/>
  <c r="N59" i="1"/>
  <c r="N51" i="1"/>
  <c r="N43" i="1"/>
  <c r="N35" i="1"/>
  <c r="N27" i="1"/>
  <c r="M321" i="1"/>
  <c r="M303" i="1"/>
  <c r="M287" i="1"/>
  <c r="M269" i="1"/>
  <c r="M251" i="1"/>
  <c r="M235" i="1"/>
  <c r="K321" i="1"/>
  <c r="K303" i="1"/>
  <c r="K295" i="1"/>
  <c r="K287" i="1"/>
  <c r="K269" i="1"/>
  <c r="K261" i="1"/>
  <c r="K251" i="1"/>
  <c r="K235" i="1"/>
  <c r="K227" i="1"/>
  <c r="K219" i="1"/>
  <c r="K203" i="1"/>
  <c r="K195" i="1"/>
  <c r="K187" i="1"/>
  <c r="K169" i="1"/>
  <c r="K161" i="1"/>
  <c r="K151" i="1"/>
  <c r="K135" i="1"/>
  <c r="K125" i="1"/>
  <c r="K117" i="1"/>
  <c r="K101" i="1"/>
  <c r="K93" i="1"/>
  <c r="K85" i="1"/>
  <c r="K69" i="1"/>
  <c r="K61" i="1"/>
  <c r="K53" i="1"/>
  <c r="K45" i="1"/>
  <c r="K37" i="1"/>
  <c r="K29" i="1"/>
  <c r="K21" i="1"/>
  <c r="K13" i="1"/>
  <c r="N19" i="1"/>
  <c r="N11" i="1"/>
  <c r="K314" i="1"/>
  <c r="K306" i="1"/>
  <c r="K298" i="1"/>
  <c r="K290" i="1"/>
  <c r="K282" i="1"/>
  <c r="K272" i="1"/>
  <c r="K264" i="1"/>
  <c r="K254" i="1"/>
  <c r="K246" i="1"/>
  <c r="K238" i="1"/>
  <c r="K230" i="1"/>
  <c r="K222" i="1"/>
  <c r="K214" i="1"/>
  <c r="K206" i="1"/>
  <c r="K198" i="1"/>
  <c r="K190" i="1"/>
  <c r="K182" i="1"/>
  <c r="K174" i="1"/>
  <c r="K164" i="1"/>
  <c r="K154" i="1"/>
  <c r="K146" i="1"/>
  <c r="K138" i="1"/>
  <c r="K130" i="1"/>
  <c r="K120" i="1"/>
  <c r="K112" i="1"/>
  <c r="K104" i="1"/>
  <c r="K96" i="1"/>
  <c r="K88" i="1"/>
  <c r="K80" i="1"/>
  <c r="K72" i="1"/>
  <c r="K64" i="1"/>
  <c r="K56" i="1"/>
  <c r="K48" i="1"/>
  <c r="K40" i="1"/>
  <c r="K32" i="1"/>
  <c r="K24" i="1"/>
  <c r="K16" i="1"/>
  <c r="K8" i="1"/>
  <c r="K312" i="1"/>
  <c r="M304" i="1"/>
  <c r="K280" i="1"/>
  <c r="M270" i="1"/>
  <c r="K244" i="1"/>
  <c r="M236" i="1"/>
  <c r="K212" i="1"/>
  <c r="K180" i="1"/>
  <c r="K144" i="1"/>
  <c r="K110" i="1"/>
  <c r="K78" i="1"/>
  <c r="M298" i="1"/>
  <c r="M282" i="1"/>
  <c r="M272" i="1"/>
  <c r="M264" i="1"/>
  <c r="M246" i="1"/>
  <c r="M238" i="1"/>
  <c r="M230" i="1"/>
  <c r="M222" i="1"/>
  <c r="M206" i="1"/>
  <c r="M198" i="1"/>
  <c r="M190" i="1"/>
  <c r="M182" i="1"/>
  <c r="M174" i="1"/>
  <c r="M164" i="1"/>
  <c r="M154" i="1"/>
  <c r="M146" i="1"/>
  <c r="M138" i="1"/>
  <c r="M130" i="1"/>
  <c r="M120" i="1"/>
  <c r="M112" i="1"/>
  <c r="M104" i="1"/>
  <c r="M96" i="1"/>
  <c r="M88" i="1"/>
  <c r="M72" i="1"/>
  <c r="M64" i="1"/>
  <c r="M56" i="1"/>
  <c r="M48" i="1"/>
  <c r="M32" i="1"/>
  <c r="M24" i="1"/>
  <c r="M16" i="1"/>
  <c r="M8" i="1"/>
  <c r="P288" i="1"/>
  <c r="P102" i="1"/>
  <c r="P321" i="1"/>
  <c r="P311" i="1"/>
  <c r="P303" i="1"/>
  <c r="P295" i="1"/>
  <c r="P287" i="1"/>
  <c r="P279" i="1"/>
  <c r="P269" i="1"/>
  <c r="P261" i="1"/>
  <c r="P251" i="1"/>
  <c r="P243" i="1"/>
  <c r="P235" i="1"/>
  <c r="P227" i="1"/>
  <c r="P219" i="1"/>
  <c r="P211" i="1"/>
  <c r="P203" i="1"/>
  <c r="P187" i="1"/>
  <c r="P179" i="1"/>
  <c r="P169" i="1"/>
  <c r="P161" i="1"/>
  <c r="P151" i="1"/>
  <c r="P143" i="1"/>
  <c r="P135" i="1"/>
  <c r="P125" i="1"/>
  <c r="P117" i="1"/>
  <c r="P109" i="1"/>
  <c r="P101" i="1"/>
  <c r="P85" i="1"/>
  <c r="P77" i="1"/>
  <c r="P69" i="1"/>
  <c r="P61" i="1"/>
  <c r="P53" i="1"/>
  <c r="P45" i="1"/>
  <c r="P37" i="1"/>
  <c r="P29" i="1"/>
  <c r="P21" i="1"/>
  <c r="P13" i="1"/>
  <c r="K309" i="1"/>
  <c r="K277" i="1"/>
  <c r="K241" i="1"/>
  <c r="K209" i="1"/>
  <c r="K177" i="1"/>
  <c r="K141" i="1"/>
  <c r="K107" i="1"/>
  <c r="K75" i="1"/>
  <c r="K43" i="1"/>
  <c r="K11" i="1"/>
  <c r="P322" i="1"/>
  <c r="P312" i="1"/>
  <c r="P304" i="1"/>
  <c r="P296" i="1"/>
  <c r="P280" i="1"/>
  <c r="P270" i="1"/>
  <c r="P262" i="1"/>
  <c r="P252" i="1"/>
  <c r="P244" i="1"/>
  <c r="P236" i="1"/>
  <c r="P228" i="1"/>
  <c r="P220" i="1"/>
  <c r="P212" i="1"/>
  <c r="P204" i="1"/>
  <c r="P196" i="1"/>
  <c r="P188" i="1"/>
  <c r="P180" i="1"/>
  <c r="P170" i="1"/>
  <c r="P162" i="1"/>
  <c r="P152" i="1"/>
  <c r="P144" i="1"/>
  <c r="P136" i="1"/>
  <c r="P126" i="1"/>
  <c r="P118" i="1"/>
  <c r="P110" i="1"/>
  <c r="P94" i="1"/>
  <c r="P86" i="1"/>
  <c r="P78" i="1"/>
  <c r="P70" i="1"/>
  <c r="P62" i="1"/>
  <c r="P54" i="1"/>
  <c r="P46" i="1"/>
  <c r="P38" i="1"/>
  <c r="P30" i="1"/>
  <c r="P22" i="1"/>
  <c r="P14" i="1"/>
  <c r="P6" i="1"/>
  <c r="K310" i="1"/>
  <c r="K278" i="1"/>
  <c r="M268" i="1"/>
  <c r="K242" i="1"/>
  <c r="M234" i="1"/>
  <c r="K210" i="1"/>
  <c r="M178" i="1"/>
  <c r="K142" i="1"/>
  <c r="K108" i="1"/>
  <c r="K76" i="1"/>
  <c r="K44" i="1"/>
  <c r="K12" i="1"/>
  <c r="N280" i="1"/>
  <c r="N252" i="1"/>
  <c r="N244" i="1"/>
  <c r="N236" i="1"/>
  <c r="N228" i="1"/>
  <c r="N212" i="1"/>
  <c r="N204" i="1"/>
  <c r="N196" i="1"/>
  <c r="N188" i="1"/>
  <c r="N180" i="1"/>
  <c r="N162" i="1"/>
  <c r="N152" i="1"/>
  <c r="N144" i="1"/>
  <c r="N136" i="1"/>
  <c r="N14" i="1"/>
  <c r="N6" i="1"/>
  <c r="P320" i="1"/>
  <c r="P310" i="1"/>
  <c r="P302" i="1"/>
  <c r="P294" i="1"/>
  <c r="P278" i="1"/>
  <c r="P268" i="1"/>
  <c r="P258" i="1"/>
  <c r="P250" i="1"/>
  <c r="P242" i="1"/>
  <c r="P234" i="1"/>
  <c r="P226" i="1"/>
  <c r="P218" i="1"/>
  <c r="P210" i="1"/>
  <c r="P202" i="1"/>
  <c r="P194" i="1"/>
  <c r="P178" i="1"/>
  <c r="P168" i="1"/>
  <c r="P160" i="1"/>
  <c r="P150" i="1"/>
  <c r="P142" i="1"/>
  <c r="P134" i="1"/>
  <c r="P124" i="1"/>
  <c r="P116" i="1"/>
  <c r="P108" i="1"/>
  <c r="P100" i="1"/>
  <c r="P92" i="1"/>
  <c r="P76" i="1"/>
  <c r="P68" i="1"/>
  <c r="P60" i="1"/>
  <c r="P52" i="1"/>
  <c r="P44" i="1"/>
  <c r="P36" i="1"/>
  <c r="P28" i="1"/>
  <c r="P20" i="1"/>
  <c r="P12" i="1"/>
  <c r="N279" i="1"/>
  <c r="N269" i="1"/>
  <c r="N251" i="1"/>
  <c r="N243" i="1"/>
  <c r="N235" i="1"/>
  <c r="N227" i="1"/>
  <c r="N211" i="1"/>
  <c r="N203" i="1"/>
  <c r="N195" i="1"/>
  <c r="N187" i="1"/>
  <c r="N179" i="1"/>
  <c r="N169" i="1"/>
  <c r="N161" i="1"/>
  <c r="N151" i="1"/>
  <c r="N143" i="1"/>
  <c r="N135" i="1"/>
  <c r="N13" i="1"/>
  <c r="P5" i="1"/>
  <c r="P319" i="1"/>
  <c r="P309" i="1"/>
  <c r="P301" i="1"/>
  <c r="P293" i="1"/>
  <c r="P285" i="1"/>
  <c r="P277" i="1"/>
  <c r="P267" i="1"/>
  <c r="P257" i="1"/>
  <c r="P249" i="1"/>
  <c r="P241" i="1"/>
  <c r="P233" i="1"/>
  <c r="P225" i="1"/>
  <c r="P217" i="1"/>
  <c r="P209" i="1"/>
  <c r="P201" i="1"/>
  <c r="P193" i="1"/>
  <c r="P177" i="1"/>
  <c r="P167" i="1"/>
  <c r="P159" i="1"/>
  <c r="P149" i="1"/>
  <c r="P141" i="1"/>
  <c r="P133" i="1"/>
  <c r="P123" i="1"/>
  <c r="P115" i="1"/>
  <c r="P107" i="1"/>
  <c r="P99" i="1"/>
  <c r="P91" i="1"/>
  <c r="P83" i="1"/>
  <c r="P75" i="1"/>
  <c r="P67" i="1"/>
  <c r="P59" i="1"/>
  <c r="P51" i="1"/>
  <c r="P43" i="1"/>
  <c r="P35" i="1"/>
  <c r="P27" i="1"/>
  <c r="P19" i="1"/>
  <c r="P11" i="1"/>
  <c r="K322" i="1"/>
  <c r="K304" i="1"/>
  <c r="K296" i="1"/>
  <c r="K288" i="1"/>
  <c r="K270" i="1"/>
  <c r="K262" i="1"/>
  <c r="K252" i="1"/>
  <c r="K236" i="1"/>
  <c r="K228" i="1"/>
  <c r="K220" i="1"/>
  <c r="K204" i="1"/>
  <c r="K196" i="1"/>
  <c r="K188" i="1"/>
  <c r="K170" i="1"/>
  <c r="K162" i="1"/>
  <c r="K152" i="1"/>
  <c r="K136" i="1"/>
  <c r="K126" i="1"/>
  <c r="K118" i="1"/>
  <c r="K102" i="1"/>
  <c r="K94" i="1"/>
  <c r="K86" i="1"/>
  <c r="K70" i="1"/>
  <c r="K62" i="1"/>
  <c r="M312" i="1"/>
  <c r="M280" i="1"/>
  <c r="M244" i="1"/>
  <c r="K178" i="1"/>
  <c r="M210" i="1"/>
  <c r="M322" i="1"/>
  <c r="M296" i="1"/>
  <c r="M288" i="1"/>
  <c r="M262" i="1"/>
  <c r="M252" i="1"/>
  <c r="M228" i="1"/>
  <c r="M220" i="1"/>
  <c r="M212" i="1"/>
  <c r="M204" i="1"/>
  <c r="M196" i="1"/>
  <c r="M188" i="1"/>
  <c r="M180" i="1"/>
  <c r="M170" i="1"/>
  <c r="M162" i="1"/>
  <c r="M152" i="1"/>
  <c r="M144" i="1"/>
  <c r="M136" i="1"/>
  <c r="M126" i="1"/>
  <c r="M118" i="1"/>
  <c r="M110" i="1"/>
  <c r="M102" i="1"/>
  <c r="M94" i="1"/>
  <c r="M86" i="1"/>
  <c r="M78" i="1"/>
  <c r="M70" i="1"/>
  <c r="M62" i="1"/>
  <c r="M142" i="1"/>
  <c r="M311" i="1"/>
  <c r="M279" i="1"/>
  <c r="M243" i="1"/>
  <c r="M219" i="1"/>
  <c r="M211" i="1"/>
  <c r="M203" i="1"/>
  <c r="M195" i="1"/>
  <c r="M187" i="1"/>
  <c r="M179" i="1"/>
  <c r="M169" i="1"/>
  <c r="M161" i="1"/>
  <c r="M151" i="1"/>
  <c r="M143" i="1"/>
  <c r="M135" i="1"/>
  <c r="M125" i="1"/>
  <c r="M117" i="1"/>
  <c r="M109" i="1"/>
  <c r="M101" i="1"/>
  <c r="M93" i="1"/>
  <c r="M85" i="1"/>
  <c r="M77" i="1"/>
  <c r="M69" i="1"/>
  <c r="M320" i="1"/>
  <c r="M310" i="1"/>
  <c r="M286" i="1"/>
  <c r="M278" i="1"/>
  <c r="M250" i="1"/>
  <c r="M242" i="1"/>
  <c r="M218" i="1"/>
  <c r="M202" i="1"/>
  <c r="M194" i="1"/>
  <c r="M168" i="1"/>
  <c r="M150" i="1"/>
  <c r="M134" i="1"/>
  <c r="M124" i="1"/>
  <c r="M116" i="1"/>
  <c r="M100" i="1"/>
  <c r="M84" i="1"/>
  <c r="M68" i="1"/>
  <c r="M60" i="1"/>
  <c r="M52" i="1"/>
  <c r="M44" i="1"/>
  <c r="M36" i="1"/>
  <c r="M28" i="1"/>
  <c r="M20" i="1"/>
  <c r="M12" i="1"/>
  <c r="P326" i="1"/>
  <c r="P318" i="1"/>
  <c r="P308" i="1"/>
  <c r="P300" i="1"/>
  <c r="P292" i="1"/>
  <c r="P284" i="1"/>
  <c r="P276" i="1"/>
  <c r="P266" i="1"/>
  <c r="P256" i="1"/>
  <c r="P248" i="1"/>
  <c r="P240" i="1"/>
  <c r="P232" i="1"/>
  <c r="P224" i="1"/>
  <c r="P216" i="1"/>
  <c r="P208" i="1"/>
  <c r="P200" i="1"/>
  <c r="P192" i="1"/>
  <c r="P184" i="1"/>
  <c r="P176" i="1"/>
  <c r="P166" i="1"/>
  <c r="P156" i="1"/>
  <c r="P148" i="1"/>
  <c r="P140" i="1"/>
  <c r="P132" i="1"/>
  <c r="P122" i="1"/>
  <c r="P114" i="1"/>
  <c r="P106" i="1"/>
  <c r="P98" i="1"/>
  <c r="P90" i="1"/>
  <c r="P82" i="1"/>
  <c r="P74" i="1"/>
  <c r="P66" i="1"/>
  <c r="P58" i="1"/>
  <c r="P50" i="1"/>
  <c r="P42" i="1"/>
  <c r="P34" i="1"/>
  <c r="P26" i="1"/>
  <c r="P18" i="1"/>
  <c r="P10" i="1"/>
  <c r="M5" i="1"/>
  <c r="M319" i="1"/>
  <c r="M309" i="1"/>
  <c r="M301" i="1"/>
  <c r="M293" i="1"/>
  <c r="M285" i="1"/>
  <c r="M277" i="1"/>
  <c r="M267" i="1"/>
  <c r="M257" i="1"/>
  <c r="M249" i="1"/>
  <c r="M241" i="1"/>
  <c r="M233" i="1"/>
  <c r="M225" i="1"/>
  <c r="M217" i="1"/>
  <c r="M201" i="1"/>
  <c r="M193" i="1"/>
  <c r="M177" i="1"/>
  <c r="M167" i="1"/>
  <c r="M159" i="1"/>
  <c r="M149" i="1"/>
  <c r="M141" i="1"/>
  <c r="M133" i="1"/>
  <c r="M115" i="1"/>
  <c r="M99" i="1"/>
  <c r="M83" i="1"/>
  <c r="M75" i="1"/>
  <c r="M67" i="1"/>
  <c r="M51" i="1"/>
  <c r="M43" i="1"/>
  <c r="M35" i="1"/>
  <c r="M27" i="1"/>
  <c r="P325" i="1"/>
  <c r="P315" i="1"/>
  <c r="P307" i="1"/>
  <c r="P299" i="1"/>
  <c r="P291" i="1"/>
  <c r="P283" i="1"/>
  <c r="P275" i="1"/>
  <c r="P265" i="1"/>
  <c r="P255" i="1"/>
  <c r="P247" i="1"/>
  <c r="P239" i="1"/>
  <c r="P231" i="1"/>
  <c r="P223" i="1"/>
  <c r="P215" i="1"/>
  <c r="P207" i="1"/>
  <c r="P199" i="1"/>
  <c r="P191" i="1"/>
  <c r="P183" i="1"/>
  <c r="P175" i="1"/>
  <c r="P165" i="1"/>
  <c r="P155" i="1"/>
  <c r="P147" i="1"/>
  <c r="P139" i="1"/>
  <c r="P131" i="1"/>
  <c r="P121" i="1"/>
  <c r="P113" i="1"/>
  <c r="P105" i="1"/>
  <c r="P97" i="1"/>
  <c r="P89" i="1"/>
  <c r="P81" i="1"/>
  <c r="P73" i="1"/>
  <c r="P65" i="1"/>
  <c r="P57" i="1"/>
  <c r="P49" i="1"/>
  <c r="P41" i="1"/>
  <c r="P33" i="1"/>
  <c r="P25" i="1"/>
  <c r="P17" i="1"/>
  <c r="P9" i="1"/>
</calcChain>
</file>

<file path=xl/sharedStrings.xml><?xml version="1.0" encoding="utf-8"?>
<sst xmlns="http://schemas.openxmlformats.org/spreadsheetml/2006/main" count="386" uniqueCount="331">
  <si>
    <t>Municipio</t>
  </si>
  <si>
    <t>Anserma</t>
  </si>
  <si>
    <t>Armenia</t>
  </si>
  <si>
    <t>Dosquebradas</t>
  </si>
  <si>
    <t>La Dorada</t>
  </si>
  <si>
    <t>La Virginia</t>
  </si>
  <si>
    <t>Manizales</t>
  </si>
  <si>
    <t>Marmato</t>
  </si>
  <si>
    <t>Marquetalia</t>
  </si>
  <si>
    <t>Neira</t>
  </si>
  <si>
    <t>Pensilvania</t>
  </si>
  <si>
    <t>Pueblo Rico</t>
  </si>
  <si>
    <t>Riosucio</t>
  </si>
  <si>
    <t>Santa Rosa de Cabal</t>
  </si>
  <si>
    <t>Victoria</t>
  </si>
  <si>
    <t>Viterbo</t>
  </si>
  <si>
    <t>Filadelfia</t>
  </si>
  <si>
    <t>La Merced</t>
  </si>
  <si>
    <t>Supía</t>
  </si>
  <si>
    <t>Manzanares</t>
  </si>
  <si>
    <t>Marulanda</t>
  </si>
  <si>
    <t>Belalcázar</t>
  </si>
  <si>
    <t>Risaralda</t>
  </si>
  <si>
    <t>San José</t>
  </si>
  <si>
    <t>Chinchiná</t>
  </si>
  <si>
    <t>Palestina</t>
  </si>
  <si>
    <t>Villamaría</t>
  </si>
  <si>
    <t>Norcasia</t>
  </si>
  <si>
    <t>Samaná</t>
  </si>
  <si>
    <t>Aguadas</t>
  </si>
  <si>
    <t>Aranzazu</t>
  </si>
  <si>
    <t>Pácora</t>
  </si>
  <si>
    <t>Salamina</t>
  </si>
  <si>
    <t>Caldas</t>
  </si>
  <si>
    <t>Apía</t>
  </si>
  <si>
    <t>Balboa</t>
  </si>
  <si>
    <t>Belén de Umbría</t>
  </si>
  <si>
    <t>Guática</t>
  </si>
  <si>
    <t>La Celia</t>
  </si>
  <si>
    <t>Marsella</t>
  </si>
  <si>
    <t>Quinchía</t>
  </si>
  <si>
    <t>Santuario</t>
  </si>
  <si>
    <t>Cáceres</t>
  </si>
  <si>
    <t>Caucasia</t>
  </si>
  <si>
    <t>El Bagre</t>
  </si>
  <si>
    <t>Nechí</t>
  </si>
  <si>
    <t>Tarazá</t>
  </si>
  <si>
    <t>Zaragosa</t>
  </si>
  <si>
    <t>Caracolí</t>
  </si>
  <si>
    <t>Maceo</t>
  </si>
  <si>
    <t>Puerto Berrío</t>
  </si>
  <si>
    <t>Puerto Nare</t>
  </si>
  <si>
    <t>Puerto Triunfo</t>
  </si>
  <si>
    <t>Yondó</t>
  </si>
  <si>
    <t>Amalfi</t>
  </si>
  <si>
    <t>Anorí</t>
  </si>
  <si>
    <t>Cisneros</t>
  </si>
  <si>
    <t>Remedios</t>
  </si>
  <si>
    <t>San Roque</t>
  </si>
  <si>
    <t>Santo Domingo</t>
  </si>
  <si>
    <t>Segovia</t>
  </si>
  <si>
    <t>Vegachí</t>
  </si>
  <si>
    <t>Yalí</t>
  </si>
  <si>
    <t>Yolombó</t>
  </si>
  <si>
    <t>Angostura</t>
  </si>
  <si>
    <t>Belmira</t>
  </si>
  <si>
    <t>Briceño</t>
  </si>
  <si>
    <t>Campamento</t>
  </si>
  <si>
    <t>Carolina del Príncipe</t>
  </si>
  <si>
    <t>Don Matías</t>
  </si>
  <si>
    <t>Entrerríos</t>
  </si>
  <si>
    <t>Gómez Plata</t>
  </si>
  <si>
    <t>Guadalupe</t>
  </si>
  <si>
    <t>Ituango</t>
  </si>
  <si>
    <t>San Andrés de Cuerquia</t>
  </si>
  <si>
    <t>San José de la Montaña</t>
  </si>
  <si>
    <t>Santa Rosa de Osos</t>
  </si>
  <si>
    <t>Toledo</t>
  </si>
  <si>
    <t>Valdivia</t>
  </si>
  <si>
    <t>Yarumal</t>
  </si>
  <si>
    <t>Abriaquí</t>
  </si>
  <si>
    <t>Antioquia</t>
  </si>
  <si>
    <t>Anzá</t>
  </si>
  <si>
    <t>Buriticá</t>
  </si>
  <si>
    <t>Caicedo</t>
  </si>
  <si>
    <t>Cañasgordas</t>
  </si>
  <si>
    <t>Dabeiba</t>
  </si>
  <si>
    <t>Ebéjico</t>
  </si>
  <si>
    <t>Frontino</t>
  </si>
  <si>
    <t>Giraldo</t>
  </si>
  <si>
    <t>Heliconia</t>
  </si>
  <si>
    <t>Liborina</t>
  </si>
  <si>
    <t>Olaya</t>
  </si>
  <si>
    <t>Peque</t>
  </si>
  <si>
    <t>Sabanalarga</t>
  </si>
  <si>
    <t>San Jerónimo</t>
  </si>
  <si>
    <t>Sopetrán</t>
  </si>
  <si>
    <t>Uramita</t>
  </si>
  <si>
    <t>Abejorral</t>
  </si>
  <si>
    <t>Alejandría</t>
  </si>
  <si>
    <t>Argelia</t>
  </si>
  <si>
    <t>El Carmen de Viboral</t>
  </si>
  <si>
    <t>Cocorná</t>
  </si>
  <si>
    <t>Concepción</t>
  </si>
  <si>
    <t>El Peñol</t>
  </si>
  <si>
    <t>El Retiro</t>
  </si>
  <si>
    <t>El Santuario</t>
  </si>
  <si>
    <t>Granada</t>
  </si>
  <si>
    <t>Guarne</t>
  </si>
  <si>
    <t>Guatapé</t>
  </si>
  <si>
    <t>La Ceja</t>
  </si>
  <si>
    <t>La Unión</t>
  </si>
  <si>
    <t>Marinilla</t>
  </si>
  <si>
    <t>Nariño</t>
  </si>
  <si>
    <t>Rionegro</t>
  </si>
  <si>
    <t>San Carlos</t>
  </si>
  <si>
    <t>San Francisco</t>
  </si>
  <si>
    <t>San Luis</t>
  </si>
  <si>
    <t>San Rafael</t>
  </si>
  <si>
    <t>San Vicente</t>
  </si>
  <si>
    <t>Sonsón</t>
  </si>
  <si>
    <t>Amagá</t>
  </si>
  <si>
    <t>Andes</t>
  </si>
  <si>
    <t>Angelópolis</t>
  </si>
  <si>
    <t>Betania</t>
  </si>
  <si>
    <t>Betulia</t>
  </si>
  <si>
    <t>Caramanta</t>
  </si>
  <si>
    <t>Ciudad Bolívar</t>
  </si>
  <si>
    <t>Concordia</t>
  </si>
  <si>
    <t>Fredonia</t>
  </si>
  <si>
    <t>Hispania</t>
  </si>
  <si>
    <t>Jardín</t>
  </si>
  <si>
    <t>Jericó</t>
  </si>
  <si>
    <t>La Pintada</t>
  </si>
  <si>
    <t>Salgar</t>
  </si>
  <si>
    <t>Santa Bárbara</t>
  </si>
  <si>
    <t>Támesis</t>
  </si>
  <si>
    <t>Tarso</t>
  </si>
  <si>
    <t>Titiribí</t>
  </si>
  <si>
    <t>Urrao</t>
  </si>
  <si>
    <t>Valparaíso</t>
  </si>
  <si>
    <t>Venecia</t>
  </si>
  <si>
    <t>Apartadó</t>
  </si>
  <si>
    <t>Arboletes</t>
  </si>
  <si>
    <t>Carepa</t>
  </si>
  <si>
    <t>Chigorodó</t>
  </si>
  <si>
    <t>Murindó</t>
  </si>
  <si>
    <t>Mutatá</t>
  </si>
  <si>
    <t>Necoclí</t>
  </si>
  <si>
    <t>San Juan de Urabá</t>
  </si>
  <si>
    <t>Turbo</t>
  </si>
  <si>
    <t>Vigía del Fuerte</t>
  </si>
  <si>
    <t>Barbosa</t>
  </si>
  <si>
    <t>Bello</t>
  </si>
  <si>
    <t>Copacabana</t>
  </si>
  <si>
    <t>Girardota</t>
  </si>
  <si>
    <t>Envigado</t>
  </si>
  <si>
    <t>Itaguí</t>
  </si>
  <si>
    <t>La estrella</t>
  </si>
  <si>
    <t xml:space="preserve">Medellín </t>
  </si>
  <si>
    <t>Sabaneta</t>
  </si>
  <si>
    <t>Calarcá</t>
  </si>
  <si>
    <t>Circasia</t>
  </si>
  <si>
    <t>La Tebaida</t>
  </si>
  <si>
    <t>Córdoba</t>
  </si>
  <si>
    <t>Génova</t>
  </si>
  <si>
    <t xml:space="preserve">Quimbaya </t>
  </si>
  <si>
    <t xml:space="preserve">Buenavista </t>
  </si>
  <si>
    <t xml:space="preserve">Pijao </t>
  </si>
  <si>
    <t>Montenegro</t>
  </si>
  <si>
    <t>Filandia</t>
  </si>
  <si>
    <t>Salento</t>
  </si>
  <si>
    <t>Ragonvalia</t>
  </si>
  <si>
    <t>Durania</t>
  </si>
  <si>
    <t>Bochalema</t>
  </si>
  <si>
    <t>Pamplonita</t>
  </si>
  <si>
    <t>Mutiscua</t>
  </si>
  <si>
    <t>Labateca</t>
  </si>
  <si>
    <t>San Cayetano</t>
  </si>
  <si>
    <t>Santiago</t>
  </si>
  <si>
    <t>Sardinata</t>
  </si>
  <si>
    <t>Bucarasica</t>
  </si>
  <si>
    <t>Cucutilla</t>
  </si>
  <si>
    <t>Lourdes</t>
  </si>
  <si>
    <t>Arboledas</t>
  </si>
  <si>
    <t>Villa Caro</t>
  </si>
  <si>
    <t>Puerto Santander</t>
  </si>
  <si>
    <t>Gonzalez</t>
  </si>
  <si>
    <t>Hacarí</t>
  </si>
  <si>
    <t>La Playa</t>
  </si>
  <si>
    <t>San Calixto</t>
  </si>
  <si>
    <t>Teorama</t>
  </si>
  <si>
    <t>Convención</t>
  </si>
  <si>
    <t>El Carmén</t>
  </si>
  <si>
    <t>Abrego</t>
  </si>
  <si>
    <t>El Tarra</t>
  </si>
  <si>
    <t>Pelaya</t>
  </si>
  <si>
    <t>Morales</t>
  </si>
  <si>
    <t>Gamarra</t>
  </si>
  <si>
    <t>Cucuta</t>
  </si>
  <si>
    <t>Villa del Rosario</t>
  </si>
  <si>
    <t>Los Patios</t>
  </si>
  <si>
    <t>Gramalote</t>
  </si>
  <si>
    <t>Salazar de las Palmas</t>
  </si>
  <si>
    <t>Santo Domingo de Silos</t>
  </si>
  <si>
    <t>Pamplona</t>
  </si>
  <si>
    <t>Ocaña</t>
  </si>
  <si>
    <t>La Esperanza</t>
  </si>
  <si>
    <t xml:space="preserve">Tibú </t>
  </si>
  <si>
    <t>La Zulia</t>
  </si>
  <si>
    <t>Cácota</t>
  </si>
  <si>
    <t>Herrán</t>
  </si>
  <si>
    <t>Chinácota</t>
  </si>
  <si>
    <t>Chitagá</t>
  </si>
  <si>
    <t>Cáchira</t>
  </si>
  <si>
    <t>Bolívar</t>
  </si>
  <si>
    <t>Aguachica</t>
  </si>
  <si>
    <t>Aguada</t>
  </si>
  <si>
    <t>Albania</t>
  </si>
  <si>
    <t>Aratoca</t>
  </si>
  <si>
    <t>Barichara</t>
  </si>
  <si>
    <t>Barrancabermeja</t>
  </si>
  <si>
    <t>Bucaramanga</t>
  </si>
  <si>
    <t>Cabrera</t>
  </si>
  <si>
    <t>California</t>
  </si>
  <si>
    <t>Capitanejo</t>
  </si>
  <si>
    <t>Carcasí</t>
  </si>
  <si>
    <t>Cepitá</t>
  </si>
  <si>
    <t>Cerrito</t>
  </si>
  <si>
    <t>Charalá</t>
  </si>
  <si>
    <t>Charta</t>
  </si>
  <si>
    <t>Chima</t>
  </si>
  <si>
    <t>Chipitá</t>
  </si>
  <si>
    <t>Cimitarra</t>
  </si>
  <si>
    <t>Confines</t>
  </si>
  <si>
    <t>Contratación</t>
  </si>
  <si>
    <t>Coromoro</t>
  </si>
  <si>
    <t>El Carmen de Chucurí</t>
  </si>
  <si>
    <t>El Guacamayo</t>
  </si>
  <si>
    <t>El Peñón</t>
  </si>
  <si>
    <t>El Playón</t>
  </si>
  <si>
    <t>Encino</t>
  </si>
  <si>
    <t>Enciso</t>
  </si>
  <si>
    <t>Florián</t>
  </si>
  <si>
    <t>Floridablanca</t>
  </si>
  <si>
    <t>Galán</t>
  </si>
  <si>
    <t>Gámbita</t>
  </si>
  <si>
    <t>Girón</t>
  </si>
  <si>
    <t>Guaca</t>
  </si>
  <si>
    <t>Guapotá</t>
  </si>
  <si>
    <t>Guavatá</t>
  </si>
  <si>
    <t>Güepsa</t>
  </si>
  <si>
    <t>Hato</t>
  </si>
  <si>
    <t>Jesús María</t>
  </si>
  <si>
    <t>Jordán</t>
  </si>
  <si>
    <t>La Belleza</t>
  </si>
  <si>
    <t>La Paz</t>
  </si>
  <si>
    <t>Landázuri</t>
  </si>
  <si>
    <t>Lebrija</t>
  </si>
  <si>
    <t>Los Santos</t>
  </si>
  <si>
    <t>Macaravita</t>
  </si>
  <si>
    <t>Málaga</t>
  </si>
  <si>
    <t>Mogotes</t>
  </si>
  <si>
    <t>Matanza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</si>
  <si>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</si>
  <si>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</si>
  <si>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</si>
  <si>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</si>
  <si>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</si>
  <si>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</si>
  <si>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</si>
  <si>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</si>
  <si>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</si>
  <si>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</si>
  <si>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</si>
  <si>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</si>
  <si>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Sabana de Torres</t>
  </si>
  <si>
    <t xml:space="preserve">San Andrés </t>
  </si>
  <si>
    <t>San Benito</t>
  </si>
  <si>
    <t>San Gil</t>
  </si>
  <si>
    <t>San Joaquín</t>
  </si>
  <si>
    <t>San José Miranda</t>
  </si>
  <si>
    <t>San Miguel</t>
  </si>
  <si>
    <t>San Vicente de Chucurí</t>
  </si>
  <si>
    <t>Simacota</t>
  </si>
  <si>
    <t>Suaita</t>
  </si>
  <si>
    <t>Sucre</t>
  </si>
  <si>
    <t>Suratá</t>
  </si>
  <si>
    <t>Tona</t>
  </si>
  <si>
    <t>Valle de San José</t>
  </si>
  <si>
    <t>Vélez</t>
  </si>
  <si>
    <t>Vetas</t>
  </si>
  <si>
    <t>Villanueva</t>
  </si>
  <si>
    <t>Zapatoca</t>
  </si>
  <si>
    <t>Curití</t>
  </si>
  <si>
    <t>San Alberto</t>
  </si>
  <si>
    <t>San Martín</t>
  </si>
  <si>
    <t>Río de Oro</t>
  </si>
  <si>
    <t>La Gloria</t>
  </si>
  <si>
    <t>El Carmen de Atrato</t>
  </si>
  <si>
    <t>DDT [Rayos/km2 x Year]</t>
  </si>
  <si>
    <t>ÁREA ANTIOQUIA</t>
  </si>
  <si>
    <t>ZONA CALDAS</t>
  </si>
  <si>
    <t>ZONA RISARALDA</t>
  </si>
  <si>
    <t>ZONA SANTANDER</t>
  </si>
  <si>
    <t>ZONA QUINDÍO</t>
  </si>
  <si>
    <t>ZONA NORTE DE SANTANDER</t>
  </si>
  <si>
    <t>ZONA CESAR Y BOLÍVAR</t>
  </si>
  <si>
    <t>Altura del conductor más alto (h)</t>
  </si>
  <si>
    <t>Ancho de la estructura (b)</t>
  </si>
  <si>
    <t>factor de apantallamiento natural Sf</t>
  </si>
  <si>
    <t>RA1 -101</t>
  </si>
  <si>
    <t>longitud de la red (km)</t>
  </si>
  <si>
    <t>CFO</t>
  </si>
  <si>
    <t>SPT (RETIE)</t>
  </si>
  <si>
    <t xml:space="preserve">Reducción en flameos por descargas directas
debido al cable de guarda </t>
  </si>
  <si>
    <t>flameos descargas en campo abierto</t>
  </si>
  <si>
    <t>Flameos descargas directas a la línea</t>
  </si>
  <si>
    <t>RA1-101</t>
  </si>
  <si>
    <t>Aisladores disco</t>
  </si>
  <si>
    <t>Descargas directas</t>
  </si>
  <si>
    <r>
      <t>SPT - RETIE (</t>
    </r>
    <r>
      <rPr>
        <sz val="11"/>
        <color theme="1"/>
        <rFont val="Arial"/>
        <family val="2"/>
      </rPr>
      <t>Ω</t>
    </r>
    <r>
      <rPr>
        <sz val="11"/>
        <color theme="1"/>
        <rFont val="Calibri"/>
        <family val="2"/>
      </rPr>
      <t>)</t>
    </r>
  </si>
  <si>
    <t>Resistividad del terreno (Ω-m)</t>
  </si>
  <si>
    <t>flasover por descargas indirectas (flashover/100 km/yr)</t>
  </si>
  <si>
    <t>Descargas indirectas</t>
  </si>
  <si>
    <t>Totales sin apantallamiento</t>
  </si>
  <si>
    <t>Totales con apantallamiento
natural</t>
  </si>
  <si>
    <t>Totales con apantallamiento
natural y cable de guarda</t>
  </si>
  <si>
    <t>S &gt;= 15</t>
  </si>
  <si>
    <t>11 &lt;= S &lt; 15</t>
  </si>
  <si>
    <t>S&lt;11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</si>
</sst>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wrapText="1"/>
    </xf>
    <xf numFmtId="164" fontId="3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4" borderId="12" xfId="0" applyNumberFormat="1" applyFont="1" applyFill="1" applyBorder="1" applyAlignment="1">
      <alignment horizontal="center" vertical="center"/>
    </xf>
    <xf numFmtId="1" fontId="2" fillId="4" borderId="14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2" fillId="3" borderId="0" xfId="0" applyFont="1" applyFill="1"/>
    <xf numFmtId="0" fontId="2" fillId="4" borderId="0" xfId="0" applyFont="1" applyFill="1"/>
  </cellXfs>
  <cellStyles count="1">
    <cellStyle name="Normal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Sin apantallamiento RA1-101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Sin apantallamiento RA1-101</a:t>
          </a:r>
        </a:p>
      </cx:txPr>
    </cx:title>
    <cx:plotArea>
      <cx:plotAreaRegion>
        <cx:series layoutId="clusteredColumn" uniqueId="{4A352D7B-3443-4DDC-9ABB-A4CE78BCA38D}" formatIdx="0">
          <cx:dataLabels pos="inBase">
            <cx:visibility seriesName="0" categoryName="0" value="1"/>
          </cx:dataLabels>
          <cx:dataId val="0"/>
          <cx:layoutPr>
            <cx:binning intervalClosed="r"/>
          </cx:layoutPr>
          <cx:axisId val="1"/>
        </cx:series>
        <cx:series layoutId="paretoLine" ownerIdx="0" uniqueId="{95C27D30-DA4D-4267-84F9-E98A9C0B78D8}" formatIdx="1">
          <cx:axisId val="2"/>
        </cx:series>
      </cx:plotAreaRegion>
      <cx:axis id="0">
        <cx:catScaling gapWidth="0"/>
        <cx:title>
          <cx:tx>
            <cx:txData>
              <cx:v>Salidas totales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s-E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Salidas totales</a:t>
              </a:r>
            </a:p>
          </cx:txPr>
        </cx:title>
        <cx:tickLabels/>
      </cx:axis>
      <cx:axis id="1">
        <cx:valScaling/>
        <cx:tickLabels/>
      </cx:axis>
      <cx:axis id="2">
        <cx:valScaling max="1" min="0"/>
        <cx:units unit="percentage"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Sin apantallamiento RA1-101 con aisladores de disco</a:t>
            </a:r>
            <a:endParaRPr lang="es-CO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clusteredColumn" uniqueId="{5293CA9D-1AA2-43D7-8990-D5059FF628B3}" formatIdx="0">
          <cx:dataLabels pos="inBase">
            <cx:visibility seriesName="0" categoryName="0" value="1"/>
          </cx:dataLabels>
          <cx:dataId val="0"/>
          <cx:layoutPr>
            <cx:binning intervalClosed="r"/>
          </cx:layoutPr>
          <cx:axisId val="1"/>
        </cx:series>
        <cx:series layoutId="paretoLine" ownerIdx="0" uniqueId="{7E0E601A-ECE5-4F77-9035-AC1884EAFD44}" formatIdx="1">
          <cx:axisId val="2"/>
        </cx:series>
      </cx:plotAreaRegion>
      <cx:axis id="0">
        <cx:catScaling gapWidth="0"/>
        <cx:title>
          <cx:tx>
            <cx:txData>
              <cx:v>Salidas totales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s-E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Salidas totales</a:t>
              </a:r>
            </a:p>
          </cx:txPr>
        </cx:title>
        <cx:tickLabels/>
      </cx:axis>
      <cx:axis id="1">
        <cx:valScaling/>
        <cx:tickLabels/>
      </cx:axis>
      <cx:axis id="2">
        <cx:valScaling max="1" min="0"/>
        <cx:units unit="percentage"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Apantallamiento natural RA1-101</a:t>
            </a:r>
            <a:endParaRPr lang="es-CO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clusteredColumn" uniqueId="{BEC2CCA4-BCEA-44D1-A5DF-53012A0BBAAB}" formatIdx="0">
          <cx:dataLabels pos="inBase">
            <cx:visibility seriesName="0" categoryName="0" value="1"/>
          </cx:dataLabels>
          <cx:dataId val="0"/>
          <cx:layoutPr>
            <cx:binning intervalClosed="r"/>
          </cx:layoutPr>
          <cx:axisId val="1"/>
        </cx:series>
        <cx:series layoutId="paretoLine" ownerIdx="0" uniqueId="{86F7CA86-A949-4958-BD4D-612C927F8008}" formatIdx="1">
          <cx:axisId val="2"/>
        </cx:series>
      </cx:plotAreaRegion>
      <cx:axis id="0">
        <cx:catScaling gapWidth="0"/>
        <cx:title>
          <cx:tx>
            <cx:txData>
              <cx:v>Salidas totales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s-E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Salidas totales</a:t>
              </a:r>
            </a:p>
          </cx:txPr>
        </cx:title>
        <cx:tickLabels/>
      </cx:axis>
      <cx:axis id="1">
        <cx:valScaling/>
        <cx:tickLabels/>
      </cx:axis>
      <cx:axis id="2">
        <cx:valScaling max="1" min="0"/>
        <cx:units unit="percentage"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Apantallamiento natural RA1-101 con aislador de disco</a:t>
            </a:r>
            <a:endParaRPr lang="es-CO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clusteredColumn" uniqueId="{0FD71CB4-1EE4-49E4-AE3C-49CD2BCF6C1A}" formatIdx="0">
          <cx:dataLabels pos="inBase">
            <cx:visibility seriesName="0" categoryName="0" value="1"/>
          </cx:dataLabels>
          <cx:dataId val="0"/>
          <cx:layoutPr>
            <cx:binning intervalClosed="r"/>
          </cx:layoutPr>
          <cx:axisId val="1"/>
        </cx:series>
        <cx:series layoutId="paretoLine" ownerIdx="0" uniqueId="{C25E1C0E-4747-44E4-8A57-70D517901AA3}" formatIdx="1">
          <cx:axisId val="2"/>
        </cx:series>
      </cx:plotAreaRegion>
      <cx:axis id="0">
        <cx:catScaling gapWidth="0"/>
        <cx:title>
          <cx:tx>
            <cx:txData>
              <cx:v>Salidas totales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s-E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Salidas totales</a:t>
              </a:r>
            </a:p>
          </cx:txPr>
        </cx:title>
        <cx:tickLabels/>
      </cx:axis>
      <cx:axis id="1">
        <cx:valScaling/>
        <cx:tickLabels/>
      </cx:axis>
      <cx:axis id="2">
        <cx:valScaling max="1" min="0"/>
        <cx:units unit="percentage"/>
        <cx:tickLabels/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s-E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Apantallamiento natural y cable de guarda </a:t>
            </a:r>
            <a:r>
              <a:rPr lang="es-E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  <a:ea typeface="Calibri" panose="020F0502020204030204" pitchFamily="34" charset="0"/>
                <a:cs typeface="Calibri" panose="020F0502020204030204" pitchFamily="34" charset="0"/>
              </a:rPr>
              <a:t>RA1-101</a:t>
            </a:r>
            <a:endPara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clusteredColumn" uniqueId="{06C89E75-2FDF-4248-A7D6-CA1E1EC529E8}" formatIdx="0">
          <cx:dataLabels pos="inBase">
            <cx:visibility seriesName="0" categoryName="0" value="1"/>
          </cx:dataLabels>
          <cx:dataId val="0"/>
          <cx:layoutPr>
            <cx:binning intervalClosed="r"/>
          </cx:layoutPr>
          <cx:axisId val="1"/>
        </cx:series>
        <cx:series layoutId="paretoLine" ownerIdx="0" uniqueId="{BFB6C938-E8FF-4746-AEA2-B5D94A8D50BB}" formatIdx="1">
          <cx:axisId val="2"/>
        </cx:series>
      </cx:plotAreaRegion>
      <cx:axis id="0">
        <cx:catScaling gapWidth="0"/>
        <cx:title>
          <cx:tx>
            <cx:txData>
              <cx:v>Salidas totales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s-E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Salidas totales</a:t>
              </a:r>
            </a:p>
          </cx:txPr>
        </cx:title>
        <cx:tickLabels/>
      </cx:axis>
      <cx:axis id="1">
        <cx:valScaling/>
        <cx:tickLabels/>
      </cx:axis>
      <cx:axis id="2">
        <cx:valScaling max="1" min="0"/>
        <cx:units unit="percentage"/>
        <cx:tickLabels/>
      </cx:axis>
    </cx:plotArea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s-E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Apantallamiento natural  y cable de guarda </a:t>
            </a:r>
            <a:r>
              <a:rPr lang="es-E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  <a:ea typeface="Calibri" panose="020F0502020204030204" pitchFamily="34" charset="0"/>
                <a:cs typeface="Calibri" panose="020F0502020204030204" pitchFamily="34" charset="0"/>
              </a:rPr>
              <a:t>RA1-101</a:t>
            </a:r>
            <a:r>
              <a:rPr lang="es-E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 con aislador de disco</a:t>
            </a:r>
          </a:p>
        </cx:rich>
      </cx:tx>
    </cx:title>
    <cx:plotArea>
      <cx:plotAreaRegion>
        <cx:series layoutId="clusteredColumn" uniqueId="{285C660F-32E9-40E3-A1AD-73E80B8BE772}" formatIdx="0">
          <cx:dataLabels pos="inBase">
            <cx:visibility seriesName="0" categoryName="0" value="1"/>
          </cx:dataLabels>
          <cx:dataId val="0"/>
          <cx:layoutPr>
            <cx:binning intervalClosed="r"/>
          </cx:layoutPr>
          <cx:axisId val="1"/>
        </cx:series>
        <cx:series layoutId="paretoLine" ownerIdx="0" uniqueId="{B265F6E1-4414-4A57-917D-38BF95FF5C43}" formatIdx="1">
          <cx:axisId val="2"/>
        </cx:series>
      </cx:plotAreaRegion>
      <cx:axis id="0">
        <cx:catScaling gapWidth="0"/>
        <cx:title/>
        <cx:tickLabels/>
      </cx:axis>
      <cx:axis id="1">
        <cx:valScaling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6" Type="http://schemas.microsoft.com/office/2014/relationships/chartEx" Target="../charts/chartEx6.xml"/><Relationship Id="rId5" Type="http://schemas.microsoft.com/office/2014/relationships/chartEx" Target="../charts/chartEx5.xml"/><Relationship Id="rId4" Type="http://schemas.microsoft.com/office/2014/relationships/chartEx" Target="../charts/chartEx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13</xdr:row>
      <xdr:rowOff>123825</xdr:rowOff>
    </xdr:from>
    <xdr:to>
      <xdr:col>4</xdr:col>
      <xdr:colOff>400050</xdr:colOff>
      <xdr:row>29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6AD865-994C-4262-97A0-F0BBDB04A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790825"/>
          <a:ext cx="5181600" cy="3095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219075</xdr:colOff>
      <xdr:row>12</xdr:row>
      <xdr:rowOff>171450</xdr:rowOff>
    </xdr:from>
    <xdr:to>
      <xdr:col>12</xdr:col>
      <xdr:colOff>76200</xdr:colOff>
      <xdr:row>28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9F5F8C-91AE-432F-93D5-1E9FBDC87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04" t="2782" b="11748"/>
        <a:stretch>
          <a:fillRect/>
        </a:stretch>
      </xdr:blipFill>
      <xdr:spPr bwMode="auto">
        <a:xfrm>
          <a:off x="8029575" y="2647950"/>
          <a:ext cx="5191125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728662</xdr:colOff>
      <xdr:row>4</xdr:row>
      <xdr:rowOff>52387</xdr:rowOff>
    </xdr:from>
    <xdr:to>
      <xdr:col>13</xdr:col>
      <xdr:colOff>728662</xdr:colOff>
      <xdr:row>18</xdr:row>
      <xdr:rowOff>128587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5550C28-4677-476C-B3F6-B994BC62988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872912" y="814387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15</xdr:col>
      <xdr:colOff>57150</xdr:colOff>
      <xdr:row>4</xdr:row>
      <xdr:rowOff>23812</xdr:rowOff>
    </xdr:from>
    <xdr:to>
      <xdr:col>21</xdr:col>
      <xdr:colOff>57150</xdr:colOff>
      <xdr:row>18</xdr:row>
      <xdr:rowOff>100012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áfico 5">
              <a:extLst>
                <a:ext uri="{FF2B5EF4-FFF2-40B4-BE49-F238E27FC236}">
                  <a16:creationId xmlns:a16="http://schemas.microsoft.com/office/drawing/2014/main" id="{9DF03424-FB26-4230-86B6-58DB6E11AD0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297400" y="785812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7</xdr:col>
      <xdr:colOff>238124</xdr:colOff>
      <xdr:row>20</xdr:row>
      <xdr:rowOff>90487</xdr:rowOff>
    </xdr:from>
    <xdr:to>
      <xdr:col>14</xdr:col>
      <xdr:colOff>381000</xdr:colOff>
      <xdr:row>35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Gráfico 6">
              <a:extLst>
                <a:ext uri="{FF2B5EF4-FFF2-40B4-BE49-F238E27FC236}">
                  <a16:creationId xmlns:a16="http://schemas.microsoft.com/office/drawing/2014/main" id="{64282398-AF72-4DA2-8284-D858F1700D4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382374" y="3900487"/>
              <a:ext cx="5476876" cy="279558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14</xdr:col>
      <xdr:colOff>733424</xdr:colOff>
      <xdr:row>20</xdr:row>
      <xdr:rowOff>109536</xdr:rowOff>
    </xdr:from>
    <xdr:to>
      <xdr:col>21</xdr:col>
      <xdr:colOff>561975</xdr:colOff>
      <xdr:row>35</xdr:row>
      <xdr:rowOff>57150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Gráfico 7">
              <a:extLst>
                <a:ext uri="{FF2B5EF4-FFF2-40B4-BE49-F238E27FC236}">
                  <a16:creationId xmlns:a16="http://schemas.microsoft.com/office/drawing/2014/main" id="{699679B9-1E4A-4F3B-A64A-376EA92E874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211674" y="3919536"/>
              <a:ext cx="5162551" cy="28051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7</xdr:col>
      <xdr:colOff>447673</xdr:colOff>
      <xdr:row>37</xdr:row>
      <xdr:rowOff>52385</xdr:rowOff>
    </xdr:from>
    <xdr:to>
      <xdr:col>15</xdr:col>
      <xdr:colOff>104774</xdr:colOff>
      <xdr:row>56</xdr:row>
      <xdr:rowOff>180974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Gráfico 8">
              <a:extLst>
                <a:ext uri="{FF2B5EF4-FFF2-40B4-BE49-F238E27FC236}">
                  <a16:creationId xmlns:a16="http://schemas.microsoft.com/office/drawing/2014/main" id="{BF2CE3BB-F018-4820-BF4F-B71CB2B4684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591923" y="7100885"/>
              <a:ext cx="5753101" cy="37480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15</xdr:col>
      <xdr:colOff>257173</xdr:colOff>
      <xdr:row>37</xdr:row>
      <xdr:rowOff>23812</xdr:rowOff>
    </xdr:from>
    <xdr:to>
      <xdr:col>23</xdr:col>
      <xdr:colOff>314324</xdr:colOff>
      <xdr:row>57</xdr:row>
      <xdr:rowOff>19050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0" name="Gráfico 9">
              <a:extLst>
                <a:ext uri="{FF2B5EF4-FFF2-40B4-BE49-F238E27FC236}">
                  <a16:creationId xmlns:a16="http://schemas.microsoft.com/office/drawing/2014/main" id="{BB62B4F2-4176-40E7-A683-9FA02A54912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97423" y="7072312"/>
              <a:ext cx="6153151" cy="38052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F34EC-B993-4910-90C7-FC1EE85BF226}">
  <dimension ref="A1:E10"/>
  <sheetViews>
    <sheetView workbookViewId="0">
      <selection activeCell="B33" sqref="B33"/>
    </sheetView>
  </sheetViews>
  <sheetFormatPr baseColWidth="10" defaultRowHeight="15" x14ac:dyDescent="0.25"/>
  <cols>
    <col min="1" max="1" width="50.42578125" bestFit="1" customWidth="1"/>
    <col min="4" max="4" width="50.42578125" bestFit="1" customWidth="1"/>
  </cols>
  <sheetData>
    <row r="1" spans="1:5" x14ac:dyDescent="0.25">
      <c r="A1" s="26" t="s">
        <v>318</v>
      </c>
      <c r="B1" s="26"/>
      <c r="D1" s="26" t="s">
        <v>318</v>
      </c>
      <c r="E1" s="26"/>
    </row>
    <row r="2" spans="1:5" x14ac:dyDescent="0.25">
      <c r="A2" t="s">
        <v>308</v>
      </c>
      <c r="B2">
        <v>11.9</v>
      </c>
      <c r="D2" t="s">
        <v>308</v>
      </c>
      <c r="E2">
        <v>11.9</v>
      </c>
    </row>
    <row r="3" spans="1:5" x14ac:dyDescent="0.25">
      <c r="A3" t="s">
        <v>309</v>
      </c>
      <c r="B3">
        <v>1.5</v>
      </c>
      <c r="D3" t="s">
        <v>309</v>
      </c>
      <c r="E3">
        <v>1.5</v>
      </c>
    </row>
    <row r="4" spans="1:5" x14ac:dyDescent="0.25">
      <c r="A4" t="s">
        <v>310</v>
      </c>
      <c r="B4">
        <v>0.3</v>
      </c>
      <c r="D4" t="s">
        <v>310</v>
      </c>
      <c r="E4">
        <v>0.3</v>
      </c>
    </row>
    <row r="5" spans="1:5" x14ac:dyDescent="0.25">
      <c r="A5" t="s">
        <v>312</v>
      </c>
      <c r="B5">
        <v>20</v>
      </c>
      <c r="D5" t="s">
        <v>312</v>
      </c>
      <c r="E5">
        <v>20</v>
      </c>
    </row>
    <row r="6" spans="1:5" x14ac:dyDescent="0.25">
      <c r="A6" t="s">
        <v>313</v>
      </c>
      <c r="B6">
        <v>210</v>
      </c>
      <c r="D6" t="s">
        <v>313</v>
      </c>
      <c r="E6">
        <v>355</v>
      </c>
    </row>
    <row r="7" spans="1:5" x14ac:dyDescent="0.25">
      <c r="A7" t="s">
        <v>321</v>
      </c>
      <c r="B7">
        <v>20</v>
      </c>
      <c r="D7" t="s">
        <v>314</v>
      </c>
      <c r="E7">
        <v>20</v>
      </c>
    </row>
    <row r="8" spans="1:5" ht="30" x14ac:dyDescent="0.25">
      <c r="A8" s="16" t="s">
        <v>315</v>
      </c>
      <c r="B8">
        <v>0.55000000000000004</v>
      </c>
      <c r="D8" s="16" t="s">
        <v>315</v>
      </c>
      <c r="E8">
        <v>0.15</v>
      </c>
    </row>
    <row r="9" spans="1:5" x14ac:dyDescent="0.25">
      <c r="A9" t="s">
        <v>322</v>
      </c>
      <c r="B9">
        <v>1000</v>
      </c>
      <c r="D9" t="s">
        <v>322</v>
      </c>
      <c r="E9">
        <v>1000</v>
      </c>
    </row>
    <row r="10" spans="1:5" x14ac:dyDescent="0.25">
      <c r="A10" t="s">
        <v>323</v>
      </c>
      <c r="B10">
        <v>5</v>
      </c>
      <c r="D10" t="s">
        <v>323</v>
      </c>
      <c r="E10">
        <v>0.6</v>
      </c>
    </row>
  </sheetData>
  <mergeCells count="2">
    <mergeCell ref="A1:B1"/>
    <mergeCell ref="D1:E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6"/>
  <sheetViews>
    <sheetView tabSelected="1" topLeftCell="D1" zoomScale="85" zoomScaleNormal="85" workbookViewId="0">
      <selection activeCell="Q183" sqref="Q182:Q183"/>
    </sheetView>
  </sheetViews>
  <sheetFormatPr baseColWidth="10" defaultRowHeight="15" x14ac:dyDescent="0.25"/>
  <cols>
    <col min="1" max="1" width="22.28515625" style="5" bestFit="1" customWidth="1"/>
    <col min="2" max="2" width="20" style="13" customWidth="1"/>
    <col min="3" max="3" width="18.7109375" style="13" customWidth="1"/>
    <col min="4" max="5" width="18.85546875" style="13" customWidth="1"/>
    <col min="6" max="6" width="18.5703125" style="13" customWidth="1"/>
    <col min="7" max="8" width="18.85546875" style="13" customWidth="1"/>
    <col min="9" max="9" width="19" style="13" customWidth="1"/>
    <col min="10" max="10" width="19" style="5" customWidth="1"/>
    <col min="11" max="14" width="19.140625" style="5" customWidth="1"/>
    <col min="15" max="15" width="18.7109375" style="5" customWidth="1"/>
    <col min="16" max="16" width="18.85546875" style="5" customWidth="1"/>
    <col min="17" max="16384" width="11.42578125" style="5"/>
  </cols>
  <sheetData>
    <row r="1" spans="1:19" ht="15.75" thickBot="1" x14ac:dyDescent="0.3"/>
    <row r="2" spans="1:19" ht="15.75" thickBot="1" x14ac:dyDescent="0.3">
      <c r="C2" s="33" t="s">
        <v>320</v>
      </c>
      <c r="D2" s="34"/>
      <c r="E2" s="34"/>
      <c r="F2" s="34"/>
      <c r="G2" s="34"/>
      <c r="H2" s="35"/>
      <c r="I2" s="33" t="s">
        <v>324</v>
      </c>
      <c r="J2" s="34"/>
      <c r="K2" s="27" t="s">
        <v>325</v>
      </c>
      <c r="L2" s="28"/>
      <c r="M2" s="31" t="s">
        <v>326</v>
      </c>
      <c r="N2" s="28"/>
      <c r="O2" s="31" t="s">
        <v>327</v>
      </c>
      <c r="P2" s="28"/>
    </row>
    <row r="3" spans="1:19" x14ac:dyDescent="0.25">
      <c r="A3" s="39" t="s">
        <v>301</v>
      </c>
      <c r="B3" s="39"/>
      <c r="C3" s="32" t="s">
        <v>316</v>
      </c>
      <c r="D3" s="32"/>
      <c r="E3" s="32" t="s">
        <v>317</v>
      </c>
      <c r="F3" s="32"/>
      <c r="G3" s="32" t="s">
        <v>317</v>
      </c>
      <c r="H3" s="32"/>
      <c r="I3" s="32" t="s">
        <v>316</v>
      </c>
      <c r="J3" s="36"/>
      <c r="K3" s="29"/>
      <c r="L3" s="30"/>
      <c r="M3" s="29"/>
      <c r="N3" s="30"/>
      <c r="O3" s="29"/>
      <c r="P3" s="30"/>
    </row>
    <row r="4" spans="1:19" ht="30" x14ac:dyDescent="0.25">
      <c r="A4" s="6" t="s">
        <v>0</v>
      </c>
      <c r="B4" s="7" t="s">
        <v>300</v>
      </c>
      <c r="C4" s="14" t="s">
        <v>311</v>
      </c>
      <c r="D4" s="14" t="s">
        <v>319</v>
      </c>
      <c r="E4" s="14" t="s">
        <v>311</v>
      </c>
      <c r="F4" s="14" t="s">
        <v>319</v>
      </c>
      <c r="G4" s="14" t="s">
        <v>311</v>
      </c>
      <c r="H4" s="14" t="s">
        <v>319</v>
      </c>
      <c r="I4" s="14" t="s">
        <v>311</v>
      </c>
      <c r="J4" s="15" t="s">
        <v>319</v>
      </c>
      <c r="K4" s="20" t="s">
        <v>311</v>
      </c>
      <c r="L4" s="21" t="s">
        <v>319</v>
      </c>
      <c r="M4" s="20" t="s">
        <v>311</v>
      </c>
      <c r="N4" s="21" t="s">
        <v>319</v>
      </c>
      <c r="O4" s="20" t="s">
        <v>311</v>
      </c>
      <c r="P4" s="21" t="s">
        <v>319</v>
      </c>
    </row>
    <row r="5" spans="1:19" x14ac:dyDescent="0.25">
      <c r="A5" s="8" t="s">
        <v>98</v>
      </c>
      <c r="B5" s="9">
        <v>12.4</v>
      </c>
      <c r="C5" s="17">
        <f>(((B5*((28*(('Datos de entrada'!$B$2) ^0.6)+'Datos de entrada'!$B$3)/10))))*'Datos de entrada'!$B$5/100</f>
        <v>31.057831009764271</v>
      </c>
      <c r="D5" s="18">
        <f>(((B5*((28*(('Datos de entrada'!$E$2) ^0.6)+'Datos de entrada'!$E$3)/10))))*'Datos de entrada'!$E$5/100</f>
        <v>31.057831009764271</v>
      </c>
      <c r="E5" s="17">
        <f>(((B5*((28*(('Datos de entrada'!$B$2) ^0.6)+'Datos de entrada'!$B$3)/10))*(1-'Datos de entrada'!$B$4)))*'Datos de entrada'!$B$5/100</f>
        <v>21.740481706834988</v>
      </c>
      <c r="F5" s="18">
        <f>(((B5*((28*(('Datos de entrada'!$E$2) ^0.6)+'Datos de entrada'!$E$3)/10))))*(1-'Datos de entrada'!$E$4)*'Datos de entrada'!$E$5/100</f>
        <v>21.740481706834988</v>
      </c>
      <c r="G5" s="17">
        <f>((((B5*((28*(('Datos de entrada'!$B$2) ^0.6)+'Datos de entrada'!$B$3)/10))*(1-'Datos de entrada'!$B$4)))*'Datos de entrada'!$B$5/100)*'Datos de entrada'!$B$8</f>
        <v>11.957264938759245</v>
      </c>
      <c r="H5" s="18">
        <f>(((B5*((28*(('Datos de entrada'!$E$2) ^0.6)+'Datos de entrada'!$E$3)/10))))*(1-'Datos de entrada'!$E$4)*'Datos de entrada'!$E$5/100*'Datos de entrada'!$E$8</f>
        <v>3.2610722560252481</v>
      </c>
      <c r="I5" s="17">
        <f>'Datos de entrada'!$B$10*'Datos de entrada'!$B$5/100</f>
        <v>1</v>
      </c>
      <c r="J5" s="19">
        <f>'Datos de entrada'!$E$10*'Datos de entrada'!$E$5/100</f>
        <v>0.12</v>
      </c>
      <c r="K5" s="22">
        <f>ROUNDUP(C5+I5,0)</f>
        <v>33</v>
      </c>
      <c r="L5" s="23">
        <f>ROUNDUP(D5+J5,0)</f>
        <v>32</v>
      </c>
      <c r="M5" s="22">
        <f>ROUNDUP(E5+I5,0)</f>
        <v>23</v>
      </c>
      <c r="N5" s="23">
        <f>ROUNDUP(F5+J5,0)</f>
        <v>22</v>
      </c>
      <c r="O5" s="22">
        <f>ROUNDUP(G5+I5,0)</f>
        <v>13</v>
      </c>
      <c r="P5" s="42">
        <f>ROUNDUP(H5+J5,0)</f>
        <v>4</v>
      </c>
    </row>
    <row r="6" spans="1:19" x14ac:dyDescent="0.25">
      <c r="A6" s="8" t="s">
        <v>80</v>
      </c>
      <c r="B6" s="9">
        <v>9.6</v>
      </c>
      <c r="C6" s="17">
        <f>(((B6*((28*(('Datos de entrada'!$B$2) ^0.6)+'Datos de entrada'!$B$3)/10))))*'Datos de entrada'!$B$5/100</f>
        <v>24.044772394656206</v>
      </c>
      <c r="D6" s="18">
        <f>(((B6*((28*(('Datos de entrada'!$E$2) ^0.6)+'Datos de entrada'!$E$3)/10))))*'Datos de entrada'!$E$5/100</f>
        <v>24.044772394656206</v>
      </c>
      <c r="E6" s="17">
        <f>(((B6*((28*(('Datos de entrada'!$B$2) ^0.6)+'Datos de entrada'!$B$3)/10))*(1-'Datos de entrada'!$B$4)))*'Datos de entrada'!$B$5/100</f>
        <v>16.831340676259344</v>
      </c>
      <c r="F6" s="18">
        <f>(((B6*((28*(('Datos de entrada'!$E$2) ^0.6)+'Datos de entrada'!$E$3)/10))))*(1-'Datos de entrada'!$E$4)*'Datos de entrada'!$E$5/100</f>
        <v>16.831340676259344</v>
      </c>
      <c r="G6" s="17">
        <f>((((B6*((28*(('Datos de entrada'!$B$2) ^0.6)+'Datos de entrada'!$B$3)/10))*(1-'Datos de entrada'!$B$4)))*'Datos de entrada'!$B$5/100)*'Datos de entrada'!$B$8</f>
        <v>9.2572373719426402</v>
      </c>
      <c r="H6" s="18">
        <f>(((B6*((28*(('Datos de entrada'!$E$2) ^0.6)+'Datos de entrada'!$E$3)/10))))*(1-'Datos de entrada'!$E$4)*'Datos de entrada'!$E$5/100*'Datos de entrada'!$E$8</f>
        <v>2.5247011014389016</v>
      </c>
      <c r="I6" s="17">
        <f>'Datos de entrada'!$B$10*'Datos de entrada'!$B$5/100</f>
        <v>1</v>
      </c>
      <c r="J6" s="19">
        <f>'Datos de entrada'!$E$10*'Datos de entrada'!$E$5/100</f>
        <v>0.12</v>
      </c>
      <c r="K6" s="22">
        <f t="shared" ref="K6:K69" si="0">ROUNDUP(C6+I6,0)</f>
        <v>26</v>
      </c>
      <c r="L6" s="23">
        <f t="shared" ref="L6:L69" si="1">ROUNDUP(D6+J6,0)</f>
        <v>25</v>
      </c>
      <c r="M6" s="22">
        <f t="shared" ref="M6:M69" si="2">ROUNDUP(E6+I6,0)</f>
        <v>18</v>
      </c>
      <c r="N6" s="23">
        <f t="shared" ref="N6:N69" si="3">ROUNDUP(F6+J6,0)</f>
        <v>17</v>
      </c>
      <c r="O6" s="22">
        <f t="shared" ref="O6:O69" si="4">ROUNDUP(G6+I6,0)</f>
        <v>11</v>
      </c>
      <c r="P6" s="42">
        <f t="shared" ref="P6:P69" si="5">ROUNDUP(H6+J6,0)</f>
        <v>3</v>
      </c>
      <c r="R6" s="45"/>
      <c r="S6" s="5" t="s">
        <v>328</v>
      </c>
    </row>
    <row r="7" spans="1:19" x14ac:dyDescent="0.25">
      <c r="A7" s="8" t="s">
        <v>99</v>
      </c>
      <c r="B7" s="9">
        <v>15.6</v>
      </c>
      <c r="C7" s="17">
        <f>(((B7*((28*(('Datos de entrada'!$B$2) ^0.6)+'Datos de entrada'!$B$3)/10))))*'Datos de entrada'!$B$5/100</f>
        <v>39.072755141316335</v>
      </c>
      <c r="D7" s="18">
        <f>(((B7*((28*(('Datos de entrada'!$E$2) ^0.6)+'Datos de entrada'!$E$3)/10))))*'Datos de entrada'!$E$5/100</f>
        <v>39.072755141316335</v>
      </c>
      <c r="E7" s="17">
        <f>(((B7*((28*(('Datos de entrada'!$B$2) ^0.6)+'Datos de entrada'!$B$3)/10))*(1-'Datos de entrada'!$B$4)))*'Datos de entrada'!$B$5/100</f>
        <v>27.350928598921431</v>
      </c>
      <c r="F7" s="18">
        <f>(((B7*((28*(('Datos de entrada'!$E$2) ^0.6)+'Datos de entrada'!$E$3)/10))))*(1-'Datos de entrada'!$E$4)*'Datos de entrada'!$E$5/100</f>
        <v>27.350928598921431</v>
      </c>
      <c r="G7" s="17">
        <f>((((B7*((28*(('Datos de entrada'!$B$2) ^0.6)+'Datos de entrada'!$B$3)/10))*(1-'Datos de entrada'!$B$4)))*'Datos de entrada'!$B$5/100)*'Datos de entrada'!$B$8</f>
        <v>15.043010729406788</v>
      </c>
      <c r="H7" s="18">
        <f>(((B7*((28*(('Datos de entrada'!$E$2) ^0.6)+'Datos de entrada'!$E$3)/10))))*(1-'Datos de entrada'!$E$4)*'Datos de entrada'!$E$5/100*'Datos de entrada'!$E$8</f>
        <v>4.1026392898382147</v>
      </c>
      <c r="I7" s="17">
        <f>'Datos de entrada'!$B$10*'Datos de entrada'!$B$5/100</f>
        <v>1</v>
      </c>
      <c r="J7" s="19">
        <f>'Datos de entrada'!$E$10*'Datos de entrada'!$E$5/100</f>
        <v>0.12</v>
      </c>
      <c r="K7" s="22">
        <f t="shared" si="0"/>
        <v>41</v>
      </c>
      <c r="L7" s="23">
        <f t="shared" si="1"/>
        <v>40</v>
      </c>
      <c r="M7" s="22">
        <f t="shared" si="2"/>
        <v>29</v>
      </c>
      <c r="N7" s="23">
        <f t="shared" si="3"/>
        <v>28</v>
      </c>
      <c r="O7" s="22">
        <f t="shared" si="4"/>
        <v>17</v>
      </c>
      <c r="P7" s="42">
        <f t="shared" si="5"/>
        <v>5</v>
      </c>
      <c r="R7" s="44"/>
      <c r="S7" s="5" t="s">
        <v>329</v>
      </c>
    </row>
    <row r="8" spans="1:19" x14ac:dyDescent="0.25">
      <c r="A8" s="8" t="s">
        <v>121</v>
      </c>
      <c r="B8" s="9">
        <v>10.199999999999999</v>
      </c>
      <c r="C8" s="17">
        <f>(((B8*((28*(('Datos de entrada'!$B$2) ^0.6)+'Datos de entrada'!$B$3)/10))))*'Datos de entrada'!$B$5/100</f>
        <v>25.547570669322216</v>
      </c>
      <c r="D8" s="18">
        <f>(((B8*((28*(('Datos de entrada'!$E$2) ^0.6)+'Datos de entrada'!$E$3)/10))))*'Datos de entrada'!$E$5/100</f>
        <v>25.547570669322216</v>
      </c>
      <c r="E8" s="17">
        <f>(((B8*((28*(('Datos de entrada'!$B$2) ^0.6)+'Datos de entrada'!$B$3)/10))*(1-'Datos de entrada'!$B$4)))*'Datos de entrada'!$B$5/100</f>
        <v>17.88329946852555</v>
      </c>
      <c r="F8" s="18">
        <f>(((B8*((28*(('Datos de entrada'!$E$2) ^0.6)+'Datos de entrada'!$E$3)/10))))*(1-'Datos de entrada'!$E$4)*'Datos de entrada'!$E$5/100</f>
        <v>17.88329946852555</v>
      </c>
      <c r="G8" s="17">
        <f>((((B8*((28*(('Datos de entrada'!$B$2) ^0.6)+'Datos de entrada'!$B$3)/10))*(1-'Datos de entrada'!$B$4)))*'Datos de entrada'!$B$5/100)*'Datos de entrada'!$B$8</f>
        <v>9.8358147076890532</v>
      </c>
      <c r="H8" s="18">
        <f>(((B8*((28*(('Datos de entrada'!$E$2) ^0.6)+'Datos de entrada'!$E$3)/10))))*(1-'Datos de entrada'!$E$4)*'Datos de entrada'!$E$5/100*'Datos de entrada'!$E$8</f>
        <v>2.6824949202788324</v>
      </c>
      <c r="I8" s="17">
        <f>'Datos de entrada'!$B$10*'Datos de entrada'!$B$5/100</f>
        <v>1</v>
      </c>
      <c r="J8" s="19">
        <f>'Datos de entrada'!$E$10*'Datos de entrada'!$E$5/100</f>
        <v>0.12</v>
      </c>
      <c r="K8" s="22">
        <f t="shared" si="0"/>
        <v>27</v>
      </c>
      <c r="L8" s="23">
        <f t="shared" si="1"/>
        <v>26</v>
      </c>
      <c r="M8" s="22">
        <f t="shared" si="2"/>
        <v>19</v>
      </c>
      <c r="N8" s="23">
        <f t="shared" si="3"/>
        <v>19</v>
      </c>
      <c r="O8" s="22">
        <f t="shared" si="4"/>
        <v>11</v>
      </c>
      <c r="P8" s="42">
        <f t="shared" si="5"/>
        <v>3</v>
      </c>
      <c r="R8" s="46"/>
      <c r="S8" s="5" t="s">
        <v>330</v>
      </c>
    </row>
    <row r="9" spans="1:19" x14ac:dyDescent="0.25">
      <c r="A9" s="8" t="s">
        <v>54</v>
      </c>
      <c r="B9" s="9">
        <v>18.899999999999999</v>
      </c>
      <c r="C9" s="17">
        <f>(((B9*((28*(('Datos de entrada'!$B$2) ^0.6)+'Datos de entrada'!$B$3)/10))))*'Datos de entrada'!$B$5/100</f>
        <v>47.338145651979403</v>
      </c>
      <c r="D9" s="18">
        <f>(((B9*((28*(('Datos de entrada'!$E$2) ^0.6)+'Datos de entrada'!$E$3)/10))))*'Datos de entrada'!$E$5/100</f>
        <v>47.338145651979403</v>
      </c>
      <c r="E9" s="17">
        <f>(((B9*((28*(('Datos de entrada'!$B$2) ^0.6)+'Datos de entrada'!$B$3)/10))*(1-'Datos de entrada'!$B$4)))*'Datos de entrada'!$B$5/100</f>
        <v>33.136701956385579</v>
      </c>
      <c r="F9" s="18">
        <f>(((B9*((28*(('Datos de entrada'!$E$2) ^0.6)+'Datos de entrada'!$E$3)/10))))*(1-'Datos de entrada'!$E$4)*'Datos de entrada'!$E$5/100</f>
        <v>33.136701956385579</v>
      </c>
      <c r="G9" s="17">
        <f>((((B9*((28*(('Datos de entrada'!$B$2) ^0.6)+'Datos de entrada'!$B$3)/10))*(1-'Datos de entrada'!$B$4)))*'Datos de entrada'!$B$5/100)*'Datos de entrada'!$B$8</f>
        <v>18.225186076012069</v>
      </c>
      <c r="H9" s="18">
        <f>(((B9*((28*(('Datos de entrada'!$E$2) ^0.6)+'Datos de entrada'!$E$3)/10))))*(1-'Datos de entrada'!$E$4)*'Datos de entrada'!$E$5/100*'Datos de entrada'!$E$8</f>
        <v>4.9705052934578369</v>
      </c>
      <c r="I9" s="17">
        <f>'Datos de entrada'!$B$10*'Datos de entrada'!$B$5/100</f>
        <v>1</v>
      </c>
      <c r="J9" s="19">
        <f>'Datos de entrada'!$E$10*'Datos de entrada'!$E$5/100</f>
        <v>0.12</v>
      </c>
      <c r="K9" s="22">
        <f t="shared" si="0"/>
        <v>49</v>
      </c>
      <c r="L9" s="23">
        <f t="shared" si="1"/>
        <v>48</v>
      </c>
      <c r="M9" s="22">
        <f t="shared" si="2"/>
        <v>35</v>
      </c>
      <c r="N9" s="23">
        <f t="shared" si="3"/>
        <v>34</v>
      </c>
      <c r="O9" s="22">
        <f t="shared" si="4"/>
        <v>20</v>
      </c>
      <c r="P9" s="42">
        <f t="shared" si="5"/>
        <v>6</v>
      </c>
    </row>
    <row r="10" spans="1:19" x14ac:dyDescent="0.25">
      <c r="A10" s="8" t="s">
        <v>122</v>
      </c>
      <c r="B10" s="9">
        <v>8.9</v>
      </c>
      <c r="C10" s="17">
        <f>(((B10*((28*(('Datos de entrada'!$B$2) ^0.6)+'Datos de entrada'!$B$3)/10))))*'Datos de entrada'!$B$5/100</f>
        <v>22.291507740879197</v>
      </c>
      <c r="D10" s="18">
        <f>(((B10*((28*(('Datos de entrada'!$E$2) ^0.6)+'Datos de entrada'!$E$3)/10))))*'Datos de entrada'!$E$5/100</f>
        <v>22.291507740879197</v>
      </c>
      <c r="E10" s="17">
        <f>(((B10*((28*(('Datos de entrada'!$B$2) ^0.6)+'Datos de entrada'!$B$3)/10))*(1-'Datos de entrada'!$B$4)))*'Datos de entrada'!$B$5/100</f>
        <v>15.604055418615435</v>
      </c>
      <c r="F10" s="18">
        <f>(((B10*((28*(('Datos de entrada'!$E$2) ^0.6)+'Datos de entrada'!$E$3)/10))))*(1-'Datos de entrada'!$E$4)*'Datos de entrada'!$E$5/100</f>
        <v>15.604055418615435</v>
      </c>
      <c r="G10" s="17">
        <f>((((B10*((28*(('Datos de entrada'!$B$2) ^0.6)+'Datos de entrada'!$B$3)/10))*(1-'Datos de entrada'!$B$4)))*'Datos de entrada'!$B$5/100)*'Datos de entrada'!$B$8</f>
        <v>8.5822304802384899</v>
      </c>
      <c r="H10" s="18">
        <f>(((B10*((28*(('Datos de entrada'!$E$2) ^0.6)+'Datos de entrada'!$E$3)/10))))*(1-'Datos de entrada'!$E$4)*'Datos de entrada'!$E$5/100*'Datos de entrada'!$E$8</f>
        <v>2.3406083127923152</v>
      </c>
      <c r="I10" s="17">
        <f>'Datos de entrada'!$B$10*'Datos de entrada'!$B$5/100</f>
        <v>1</v>
      </c>
      <c r="J10" s="19">
        <f>'Datos de entrada'!$E$10*'Datos de entrada'!$E$5/100</f>
        <v>0.12</v>
      </c>
      <c r="K10" s="22">
        <f t="shared" si="0"/>
        <v>24</v>
      </c>
      <c r="L10" s="23">
        <f t="shared" si="1"/>
        <v>23</v>
      </c>
      <c r="M10" s="22">
        <f t="shared" si="2"/>
        <v>17</v>
      </c>
      <c r="N10" s="23">
        <f t="shared" si="3"/>
        <v>16</v>
      </c>
      <c r="O10" s="22">
        <f t="shared" si="4"/>
        <v>10</v>
      </c>
      <c r="P10" s="42">
        <f t="shared" si="5"/>
        <v>3</v>
      </c>
    </row>
    <row r="11" spans="1:19" x14ac:dyDescent="0.25">
      <c r="A11" s="8" t="s">
        <v>123</v>
      </c>
      <c r="B11" s="9">
        <v>10.3</v>
      </c>
      <c r="C11" s="17">
        <f>(((B11*((28*(('Datos de entrada'!$B$2) ^0.6)+'Datos de entrada'!$B$3)/10))))*'Datos de entrada'!$B$5/100</f>
        <v>25.798037048433226</v>
      </c>
      <c r="D11" s="18">
        <f>(((B11*((28*(('Datos de entrada'!$E$2) ^0.6)+'Datos de entrada'!$E$3)/10))))*'Datos de entrada'!$E$5/100</f>
        <v>25.798037048433226</v>
      </c>
      <c r="E11" s="17">
        <f>(((B11*((28*(('Datos de entrada'!$B$2) ^0.6)+'Datos de entrada'!$B$3)/10))*(1-'Datos de entrada'!$B$4)))*'Datos de entrada'!$B$5/100</f>
        <v>18.058625933903254</v>
      </c>
      <c r="F11" s="18">
        <f>(((B11*((28*(('Datos de entrada'!$E$2) ^0.6)+'Datos de entrada'!$E$3)/10))))*(1-'Datos de entrada'!$E$4)*'Datos de entrada'!$E$5/100</f>
        <v>18.058625933903254</v>
      </c>
      <c r="G11" s="17">
        <f>((((B11*((28*(('Datos de entrada'!$B$2) ^0.6)+'Datos de entrada'!$B$3)/10))*(1-'Datos de entrada'!$B$4)))*'Datos de entrada'!$B$5/100)*'Datos de entrada'!$B$8</f>
        <v>9.9322442636467905</v>
      </c>
      <c r="H11" s="18">
        <f>(((B11*((28*(('Datos de entrada'!$E$2) ^0.6)+'Datos de entrada'!$E$3)/10))))*(1-'Datos de entrada'!$E$4)*'Datos de entrada'!$E$5/100*'Datos de entrada'!$E$8</f>
        <v>2.708793890085488</v>
      </c>
      <c r="I11" s="17">
        <f>'Datos de entrada'!$B$10*'Datos de entrada'!$B$5/100</f>
        <v>1</v>
      </c>
      <c r="J11" s="19">
        <f>'Datos de entrada'!$E$10*'Datos de entrada'!$E$5/100</f>
        <v>0.12</v>
      </c>
      <c r="K11" s="22">
        <f t="shared" si="0"/>
        <v>27</v>
      </c>
      <c r="L11" s="23">
        <f t="shared" si="1"/>
        <v>26</v>
      </c>
      <c r="M11" s="22">
        <f t="shared" si="2"/>
        <v>20</v>
      </c>
      <c r="N11" s="23">
        <f t="shared" si="3"/>
        <v>19</v>
      </c>
      <c r="O11" s="22">
        <f t="shared" si="4"/>
        <v>11</v>
      </c>
      <c r="P11" s="42">
        <f t="shared" si="5"/>
        <v>3</v>
      </c>
    </row>
    <row r="12" spans="1:19" x14ac:dyDescent="0.25">
      <c r="A12" s="8" t="s">
        <v>64</v>
      </c>
      <c r="B12" s="9">
        <v>17.5</v>
      </c>
      <c r="C12" s="17">
        <f>(((B12*((28*(('Datos de entrada'!$B$2) ^0.6)+'Datos de entrada'!$B$3)/10))))*'Datos de entrada'!$B$5/100</f>
        <v>43.831616344425385</v>
      </c>
      <c r="D12" s="18">
        <f>(((B12*((28*(('Datos de entrada'!$E$2) ^0.6)+'Datos de entrada'!$E$3)/10))))*'Datos de entrada'!$E$5/100</f>
        <v>43.831616344425385</v>
      </c>
      <c r="E12" s="17">
        <f>(((B12*((28*(('Datos de entrada'!$B$2) ^0.6)+'Datos de entrada'!$B$3)/10))*(1-'Datos de entrada'!$B$4)))*'Datos de entrada'!$B$5/100</f>
        <v>30.682131441097763</v>
      </c>
      <c r="F12" s="18">
        <f>(((B12*((28*(('Datos de entrada'!$E$2) ^0.6)+'Datos de entrada'!$E$3)/10))))*(1-'Datos de entrada'!$E$4)*'Datos de entrada'!$E$5/100</f>
        <v>30.682131441097763</v>
      </c>
      <c r="G12" s="17">
        <f>((((B12*((28*(('Datos de entrada'!$B$2) ^0.6)+'Datos de entrada'!$B$3)/10))*(1-'Datos de entrada'!$B$4)))*'Datos de entrada'!$B$5/100)*'Datos de entrada'!$B$8</f>
        <v>16.875172292603771</v>
      </c>
      <c r="H12" s="18">
        <f>(((B12*((28*(('Datos de entrada'!$E$2) ^0.6)+'Datos de entrada'!$E$3)/10))))*(1-'Datos de entrada'!$E$4)*'Datos de entrada'!$E$5/100*'Datos de entrada'!$E$8</f>
        <v>4.6023197161646641</v>
      </c>
      <c r="I12" s="17">
        <f>'Datos de entrada'!$B$10*'Datos de entrada'!$B$5/100</f>
        <v>1</v>
      </c>
      <c r="J12" s="19">
        <f>'Datos de entrada'!$E$10*'Datos de entrada'!$E$5/100</f>
        <v>0.12</v>
      </c>
      <c r="K12" s="22">
        <f t="shared" si="0"/>
        <v>45</v>
      </c>
      <c r="L12" s="23">
        <f t="shared" si="1"/>
        <v>44</v>
      </c>
      <c r="M12" s="22">
        <f t="shared" si="2"/>
        <v>32</v>
      </c>
      <c r="N12" s="23">
        <f t="shared" si="3"/>
        <v>31</v>
      </c>
      <c r="O12" s="22">
        <f t="shared" si="4"/>
        <v>18</v>
      </c>
      <c r="P12" s="42">
        <f t="shared" si="5"/>
        <v>5</v>
      </c>
    </row>
    <row r="13" spans="1:19" x14ac:dyDescent="0.25">
      <c r="A13" s="8" t="s">
        <v>55</v>
      </c>
      <c r="B13" s="9">
        <v>19.2</v>
      </c>
      <c r="C13" s="17">
        <f>(((B13*((28*(('Datos de entrada'!$B$2) ^0.6)+'Datos de entrada'!$B$3)/10))))*'Datos de entrada'!$B$5/100</f>
        <v>48.089544789312413</v>
      </c>
      <c r="D13" s="18">
        <f>(((B13*((28*(('Datos de entrada'!$E$2) ^0.6)+'Datos de entrada'!$E$3)/10))))*'Datos de entrada'!$E$5/100</f>
        <v>48.089544789312413</v>
      </c>
      <c r="E13" s="17">
        <f>(((B13*((28*(('Datos de entrada'!$B$2) ^0.6)+'Datos de entrada'!$B$3)/10))*(1-'Datos de entrada'!$B$4)))*'Datos de entrada'!$B$5/100</f>
        <v>33.662681352518689</v>
      </c>
      <c r="F13" s="18">
        <f>(((B13*((28*(('Datos de entrada'!$E$2) ^0.6)+'Datos de entrada'!$E$3)/10))))*(1-'Datos de entrada'!$E$4)*'Datos de entrada'!$E$5/100</f>
        <v>33.662681352518689</v>
      </c>
      <c r="G13" s="17">
        <f>((((B13*((28*(('Datos de entrada'!$B$2) ^0.6)+'Datos de entrada'!$B$3)/10))*(1-'Datos de entrada'!$B$4)))*'Datos de entrada'!$B$5/100)*'Datos de entrada'!$B$8</f>
        <v>18.51447474388528</v>
      </c>
      <c r="H13" s="18">
        <f>(((B13*((28*(('Datos de entrada'!$E$2) ^0.6)+'Datos de entrada'!$E$3)/10))))*(1-'Datos de entrada'!$E$4)*'Datos de entrada'!$E$5/100*'Datos de entrada'!$E$8</f>
        <v>5.0494022028778032</v>
      </c>
      <c r="I13" s="17">
        <f>'Datos de entrada'!$B$10*'Datos de entrada'!$B$5/100</f>
        <v>1</v>
      </c>
      <c r="J13" s="19">
        <f>'Datos de entrada'!$E$10*'Datos de entrada'!$E$5/100</f>
        <v>0.12</v>
      </c>
      <c r="K13" s="22">
        <f t="shared" si="0"/>
        <v>50</v>
      </c>
      <c r="L13" s="23">
        <f t="shared" si="1"/>
        <v>49</v>
      </c>
      <c r="M13" s="22">
        <f t="shared" si="2"/>
        <v>35</v>
      </c>
      <c r="N13" s="23">
        <f t="shared" si="3"/>
        <v>34</v>
      </c>
      <c r="O13" s="22">
        <f t="shared" si="4"/>
        <v>20</v>
      </c>
      <c r="P13" s="42">
        <f t="shared" si="5"/>
        <v>6</v>
      </c>
    </row>
    <row r="14" spans="1:19" x14ac:dyDescent="0.25">
      <c r="A14" s="8" t="s">
        <v>81</v>
      </c>
      <c r="B14" s="9">
        <v>10.6</v>
      </c>
      <c r="C14" s="17">
        <f>(((B14*((28*(('Datos de entrada'!$B$2) ^0.6)+'Datos de entrada'!$B$3)/10))))*'Datos de entrada'!$B$5/100</f>
        <v>26.549436185766226</v>
      </c>
      <c r="D14" s="18">
        <f>(((B14*((28*(('Datos de entrada'!$E$2) ^0.6)+'Datos de entrada'!$E$3)/10))))*'Datos de entrada'!$E$5/100</f>
        <v>26.549436185766226</v>
      </c>
      <c r="E14" s="17">
        <f>(((B14*((28*(('Datos de entrada'!$B$2) ^0.6)+'Datos de entrada'!$B$3)/10))*(1-'Datos de entrada'!$B$4)))*'Datos de entrada'!$B$5/100</f>
        <v>18.584605330036357</v>
      </c>
      <c r="F14" s="18">
        <f>(((B14*((28*(('Datos de entrada'!$E$2) ^0.6)+'Datos de entrada'!$E$3)/10))))*(1-'Datos de entrada'!$E$4)*'Datos de entrada'!$E$5/100</f>
        <v>18.584605330036357</v>
      </c>
      <c r="G14" s="17">
        <f>((((B14*((28*(('Datos de entrada'!$B$2) ^0.6)+'Datos de entrada'!$B$3)/10))*(1-'Datos de entrada'!$B$4)))*'Datos de entrada'!$B$5/100)*'Datos de entrada'!$B$8</f>
        <v>10.221532931519997</v>
      </c>
      <c r="H14" s="18">
        <f>(((B14*((28*(('Datos de entrada'!$E$2) ^0.6)+'Datos de entrada'!$E$3)/10))))*(1-'Datos de entrada'!$E$4)*'Datos de entrada'!$E$5/100*'Datos de entrada'!$E$8</f>
        <v>2.7876907995054534</v>
      </c>
      <c r="I14" s="17">
        <f>'Datos de entrada'!$B$10*'Datos de entrada'!$B$5/100</f>
        <v>1</v>
      </c>
      <c r="J14" s="19">
        <f>'Datos de entrada'!$E$10*'Datos de entrada'!$E$5/100</f>
        <v>0.12</v>
      </c>
      <c r="K14" s="22">
        <f t="shared" si="0"/>
        <v>28</v>
      </c>
      <c r="L14" s="23">
        <f t="shared" si="1"/>
        <v>27</v>
      </c>
      <c r="M14" s="22">
        <f t="shared" si="2"/>
        <v>20</v>
      </c>
      <c r="N14" s="23">
        <f t="shared" si="3"/>
        <v>19</v>
      </c>
      <c r="O14" s="22">
        <f t="shared" si="4"/>
        <v>12</v>
      </c>
      <c r="P14" s="42">
        <f t="shared" si="5"/>
        <v>3</v>
      </c>
    </row>
    <row r="15" spans="1:19" x14ac:dyDescent="0.25">
      <c r="A15" s="8" t="s">
        <v>82</v>
      </c>
      <c r="B15" s="9">
        <v>9.5</v>
      </c>
      <c r="C15" s="17">
        <f>(((B15*((28*(('Datos de entrada'!$B$2) ^0.6)+'Datos de entrada'!$B$3)/10))))*'Datos de entrada'!$B$5/100</f>
        <v>23.794306015545207</v>
      </c>
      <c r="D15" s="18">
        <f>(((B15*((28*(('Datos de entrada'!$E$2) ^0.6)+'Datos de entrada'!$E$3)/10))))*'Datos de entrada'!$E$5/100</f>
        <v>23.794306015545207</v>
      </c>
      <c r="E15" s="17">
        <f>(((B15*((28*(('Datos de entrada'!$B$2) ^0.6)+'Datos de entrada'!$B$3)/10))*(1-'Datos de entrada'!$B$4)))*'Datos de entrada'!$B$5/100</f>
        <v>16.656014210881644</v>
      </c>
      <c r="F15" s="18">
        <f>(((B15*((28*(('Datos de entrada'!$E$2) ^0.6)+'Datos de entrada'!$E$3)/10))))*(1-'Datos de entrada'!$E$4)*'Datos de entrada'!$E$5/100</f>
        <v>16.656014210881644</v>
      </c>
      <c r="G15" s="17">
        <f>((((B15*((28*(('Datos de entrada'!$B$2) ^0.6)+'Datos de entrada'!$B$3)/10))*(1-'Datos de entrada'!$B$4)))*'Datos de entrada'!$B$5/100)*'Datos de entrada'!$B$8</f>
        <v>9.1608078159849047</v>
      </c>
      <c r="H15" s="18">
        <f>(((B15*((28*(('Datos de entrada'!$E$2) ^0.6)+'Datos de entrada'!$E$3)/10))))*(1-'Datos de entrada'!$E$4)*'Datos de entrada'!$E$5/100*'Datos de entrada'!$E$8</f>
        <v>2.4984021316322464</v>
      </c>
      <c r="I15" s="17">
        <f>'Datos de entrada'!$B$10*'Datos de entrada'!$B$5/100</f>
        <v>1</v>
      </c>
      <c r="J15" s="19">
        <f>'Datos de entrada'!$E$10*'Datos de entrada'!$E$5/100</f>
        <v>0.12</v>
      </c>
      <c r="K15" s="22">
        <f t="shared" si="0"/>
        <v>25</v>
      </c>
      <c r="L15" s="23">
        <f t="shared" si="1"/>
        <v>24</v>
      </c>
      <c r="M15" s="22">
        <f t="shared" si="2"/>
        <v>18</v>
      </c>
      <c r="N15" s="23">
        <f t="shared" si="3"/>
        <v>17</v>
      </c>
      <c r="O15" s="22">
        <f t="shared" si="4"/>
        <v>11</v>
      </c>
      <c r="P15" s="42">
        <f t="shared" si="5"/>
        <v>3</v>
      </c>
    </row>
    <row r="16" spans="1:19" x14ac:dyDescent="0.25">
      <c r="A16" s="8" t="s">
        <v>142</v>
      </c>
      <c r="B16" s="9">
        <v>9.6999999999999993</v>
      </c>
      <c r="C16" s="17">
        <f>(((B16*((28*(('Datos de entrada'!$B$2) ^0.6)+'Datos de entrada'!$B$3)/10))))*'Datos de entrada'!$B$5/100</f>
        <v>24.295238773767206</v>
      </c>
      <c r="D16" s="18">
        <f>(((B16*((28*(('Datos de entrada'!$E$2) ^0.6)+'Datos de entrada'!$E$3)/10))))*'Datos de entrada'!$E$5/100</f>
        <v>24.295238773767206</v>
      </c>
      <c r="E16" s="17">
        <f>(((B16*((28*(('Datos de entrada'!$B$2) ^0.6)+'Datos de entrada'!$B$3)/10))*(1-'Datos de entrada'!$B$4)))*'Datos de entrada'!$B$5/100</f>
        <v>17.006667141637045</v>
      </c>
      <c r="F16" s="18">
        <f>(((B16*((28*(('Datos de entrada'!$E$2) ^0.6)+'Datos de entrada'!$E$3)/10))))*(1-'Datos de entrada'!$E$4)*'Datos de entrada'!$E$5/100</f>
        <v>17.006667141637045</v>
      </c>
      <c r="G16" s="17">
        <f>((((B16*((28*(('Datos de entrada'!$B$2) ^0.6)+'Datos de entrada'!$B$3)/10))*(1-'Datos de entrada'!$B$4)))*'Datos de entrada'!$B$5/100)*'Datos de entrada'!$B$8</f>
        <v>9.3536669279003757</v>
      </c>
      <c r="H16" s="18">
        <f>(((B16*((28*(('Datos de entrada'!$E$2) ^0.6)+'Datos de entrada'!$E$3)/10))))*(1-'Datos de entrada'!$E$4)*'Datos de entrada'!$E$5/100*'Datos de entrada'!$E$8</f>
        <v>2.5510000712455567</v>
      </c>
      <c r="I16" s="17">
        <f>'Datos de entrada'!$B$10*'Datos de entrada'!$B$5/100</f>
        <v>1</v>
      </c>
      <c r="J16" s="19">
        <f>'Datos de entrada'!$E$10*'Datos de entrada'!$E$5/100</f>
        <v>0.12</v>
      </c>
      <c r="K16" s="22">
        <f t="shared" si="0"/>
        <v>26</v>
      </c>
      <c r="L16" s="23">
        <f t="shared" si="1"/>
        <v>25</v>
      </c>
      <c r="M16" s="22">
        <f t="shared" si="2"/>
        <v>19</v>
      </c>
      <c r="N16" s="23">
        <f t="shared" si="3"/>
        <v>18</v>
      </c>
      <c r="O16" s="22">
        <f t="shared" si="4"/>
        <v>11</v>
      </c>
      <c r="P16" s="42">
        <f t="shared" si="5"/>
        <v>3</v>
      </c>
    </row>
    <row r="17" spans="1:16" x14ac:dyDescent="0.25">
      <c r="A17" s="8" t="s">
        <v>143</v>
      </c>
      <c r="B17" s="9">
        <v>8.9</v>
      </c>
      <c r="C17" s="17">
        <f>(((B17*((28*(('Datos de entrada'!$B$2) ^0.6)+'Datos de entrada'!$B$3)/10))))*'Datos de entrada'!$B$5/100</f>
        <v>22.291507740879197</v>
      </c>
      <c r="D17" s="18">
        <f>(((B17*((28*(('Datos de entrada'!$E$2) ^0.6)+'Datos de entrada'!$E$3)/10))))*'Datos de entrada'!$E$5/100</f>
        <v>22.291507740879197</v>
      </c>
      <c r="E17" s="17">
        <f>(((B17*((28*(('Datos de entrada'!$B$2) ^0.6)+'Datos de entrada'!$B$3)/10))*(1-'Datos de entrada'!$B$4)))*'Datos de entrada'!$B$5/100</f>
        <v>15.604055418615435</v>
      </c>
      <c r="F17" s="18">
        <f>(((B17*((28*(('Datos de entrada'!$E$2) ^0.6)+'Datos de entrada'!$E$3)/10))))*(1-'Datos de entrada'!$E$4)*'Datos de entrada'!$E$5/100</f>
        <v>15.604055418615435</v>
      </c>
      <c r="G17" s="17">
        <f>((((B17*((28*(('Datos de entrada'!$B$2) ^0.6)+'Datos de entrada'!$B$3)/10))*(1-'Datos de entrada'!$B$4)))*'Datos de entrada'!$B$5/100)*'Datos de entrada'!$B$8</f>
        <v>8.5822304802384899</v>
      </c>
      <c r="H17" s="18">
        <f>(((B17*((28*(('Datos de entrada'!$E$2) ^0.6)+'Datos de entrada'!$E$3)/10))))*(1-'Datos de entrada'!$E$4)*'Datos de entrada'!$E$5/100*'Datos de entrada'!$E$8</f>
        <v>2.3406083127923152</v>
      </c>
      <c r="I17" s="17">
        <f>'Datos de entrada'!$B$10*'Datos de entrada'!$B$5/100</f>
        <v>1</v>
      </c>
      <c r="J17" s="19">
        <f>'Datos de entrada'!$E$10*'Datos de entrada'!$E$5/100</f>
        <v>0.12</v>
      </c>
      <c r="K17" s="22">
        <f t="shared" si="0"/>
        <v>24</v>
      </c>
      <c r="L17" s="23">
        <f t="shared" si="1"/>
        <v>23</v>
      </c>
      <c r="M17" s="22">
        <f t="shared" si="2"/>
        <v>17</v>
      </c>
      <c r="N17" s="23">
        <f t="shared" si="3"/>
        <v>16</v>
      </c>
      <c r="O17" s="22">
        <f t="shared" si="4"/>
        <v>10</v>
      </c>
      <c r="P17" s="42">
        <f t="shared" si="5"/>
        <v>3</v>
      </c>
    </row>
    <row r="18" spans="1:16" x14ac:dyDescent="0.25">
      <c r="A18" s="8" t="s">
        <v>100</v>
      </c>
      <c r="B18" s="9">
        <v>14.2</v>
      </c>
      <c r="C18" s="17">
        <f>(((B18*((28*(('Datos de entrada'!$B$2) ^0.6)+'Datos de entrada'!$B$3)/10))))*'Datos de entrada'!$B$5/100</f>
        <v>35.566225833762303</v>
      </c>
      <c r="D18" s="18">
        <f>(((B18*((28*(('Datos de entrada'!$E$2) ^0.6)+'Datos de entrada'!$E$3)/10))))*'Datos de entrada'!$E$5/100</f>
        <v>35.566225833762303</v>
      </c>
      <c r="E18" s="17">
        <f>(((B18*((28*(('Datos de entrada'!$B$2) ^0.6)+'Datos de entrada'!$B$3)/10))*(1-'Datos de entrada'!$B$4)))*'Datos de entrada'!$B$5/100</f>
        <v>24.896358083633608</v>
      </c>
      <c r="F18" s="18">
        <f>(((B18*((28*(('Datos de entrada'!$E$2) ^0.6)+'Datos de entrada'!$E$3)/10))))*(1-'Datos de entrada'!$E$4)*'Datos de entrada'!$E$5/100</f>
        <v>24.896358083633608</v>
      </c>
      <c r="G18" s="17">
        <f>((((B18*((28*(('Datos de entrada'!$B$2) ^0.6)+'Datos de entrada'!$B$3)/10))*(1-'Datos de entrada'!$B$4)))*'Datos de entrada'!$B$5/100)*'Datos de entrada'!$B$8</f>
        <v>13.692996945998486</v>
      </c>
      <c r="H18" s="18">
        <f>(((B18*((28*(('Datos de entrada'!$E$2) ^0.6)+'Datos de entrada'!$E$3)/10))))*(1-'Datos de entrada'!$E$4)*'Datos de entrada'!$E$5/100*'Datos de entrada'!$E$8</f>
        <v>3.734453712545041</v>
      </c>
      <c r="I18" s="17">
        <f>'Datos de entrada'!$B$10*'Datos de entrada'!$B$5/100</f>
        <v>1</v>
      </c>
      <c r="J18" s="19">
        <f>'Datos de entrada'!$E$10*'Datos de entrada'!$E$5/100</f>
        <v>0.12</v>
      </c>
      <c r="K18" s="22">
        <f t="shared" si="0"/>
        <v>37</v>
      </c>
      <c r="L18" s="23">
        <f t="shared" si="1"/>
        <v>36</v>
      </c>
      <c r="M18" s="22">
        <f t="shared" si="2"/>
        <v>26</v>
      </c>
      <c r="N18" s="23">
        <f t="shared" si="3"/>
        <v>26</v>
      </c>
      <c r="O18" s="22">
        <f t="shared" si="4"/>
        <v>15</v>
      </c>
      <c r="P18" s="42">
        <f t="shared" si="5"/>
        <v>4</v>
      </c>
    </row>
    <row r="19" spans="1:16" x14ac:dyDescent="0.25">
      <c r="A19" s="8" t="s">
        <v>2</v>
      </c>
      <c r="B19" s="9">
        <v>9.8000000000000007</v>
      </c>
      <c r="C19" s="17">
        <f>(((B19*((28*(('Datos de entrada'!$B$2) ^0.6)+'Datos de entrada'!$B$3)/10))))*'Datos de entrada'!$B$5/100</f>
        <v>24.545705152878213</v>
      </c>
      <c r="D19" s="18">
        <f>(((B19*((28*(('Datos de entrada'!$E$2) ^0.6)+'Datos de entrada'!$E$3)/10))))*'Datos de entrada'!$E$5/100</f>
        <v>24.545705152878213</v>
      </c>
      <c r="E19" s="17">
        <f>(((B19*((28*(('Datos de entrada'!$B$2) ^0.6)+'Datos de entrada'!$B$3)/10))*(1-'Datos de entrada'!$B$4)))*'Datos de entrada'!$B$5/100</f>
        <v>17.18199360701475</v>
      </c>
      <c r="F19" s="18">
        <f>(((B19*((28*(('Datos de entrada'!$E$2) ^0.6)+'Datos de entrada'!$E$3)/10))))*(1-'Datos de entrada'!$E$4)*'Datos de entrada'!$E$5/100</f>
        <v>17.18199360701475</v>
      </c>
      <c r="G19" s="17">
        <f>((((B19*((28*(('Datos de entrada'!$B$2) ^0.6)+'Datos de entrada'!$B$3)/10))*(1-'Datos de entrada'!$B$4)))*'Datos de entrada'!$B$5/100)*'Datos de entrada'!$B$8</f>
        <v>9.450096483858113</v>
      </c>
      <c r="H19" s="18">
        <f>(((B19*((28*(('Datos de entrada'!$E$2) ^0.6)+'Datos de entrada'!$E$3)/10))))*(1-'Datos de entrada'!$E$4)*'Datos de entrada'!$E$5/100*'Datos de entrada'!$E$8</f>
        <v>2.5772990410522123</v>
      </c>
      <c r="I19" s="17">
        <f>'Datos de entrada'!$B$10*'Datos de entrada'!$B$5/100</f>
        <v>1</v>
      </c>
      <c r="J19" s="19">
        <f>'Datos de entrada'!$E$10*'Datos de entrada'!$E$5/100</f>
        <v>0.12</v>
      </c>
      <c r="K19" s="22">
        <f t="shared" si="0"/>
        <v>26</v>
      </c>
      <c r="L19" s="23">
        <f t="shared" si="1"/>
        <v>25</v>
      </c>
      <c r="M19" s="22">
        <f t="shared" si="2"/>
        <v>19</v>
      </c>
      <c r="N19" s="23">
        <f t="shared" si="3"/>
        <v>18</v>
      </c>
      <c r="O19" s="22">
        <f t="shared" si="4"/>
        <v>11</v>
      </c>
      <c r="P19" s="42">
        <f t="shared" si="5"/>
        <v>3</v>
      </c>
    </row>
    <row r="20" spans="1:16" x14ac:dyDescent="0.25">
      <c r="A20" s="8" t="s">
        <v>152</v>
      </c>
      <c r="B20" s="9">
        <v>14.4</v>
      </c>
      <c r="C20" s="17">
        <f>(((B20*((28*(('Datos de entrada'!$B$2) ^0.6)+'Datos de entrada'!$B$3)/10))))*'Datos de entrada'!$B$5/100</f>
        <v>36.06715859198431</v>
      </c>
      <c r="D20" s="18">
        <f>(((B20*((28*(('Datos de entrada'!$E$2) ^0.6)+'Datos de entrada'!$E$3)/10))))*'Datos de entrada'!$E$5/100</f>
        <v>36.06715859198431</v>
      </c>
      <c r="E20" s="17">
        <f>(((B20*((28*(('Datos de entrada'!$B$2) ^0.6)+'Datos de entrada'!$B$3)/10))*(1-'Datos de entrada'!$B$4)))*'Datos de entrada'!$B$5/100</f>
        <v>25.247011014389013</v>
      </c>
      <c r="F20" s="18">
        <f>(((B20*((28*(('Datos de entrada'!$E$2) ^0.6)+'Datos de entrada'!$E$3)/10))))*(1-'Datos de entrada'!$E$4)*'Datos de entrada'!$E$5/100</f>
        <v>25.247011014389013</v>
      </c>
      <c r="G20" s="17">
        <f>((((B20*((28*(('Datos de entrada'!$B$2) ^0.6)+'Datos de entrada'!$B$3)/10))*(1-'Datos de entrada'!$B$4)))*'Datos de entrada'!$B$5/100)*'Datos de entrada'!$B$8</f>
        <v>13.885856057913958</v>
      </c>
      <c r="H20" s="18">
        <f>(((B20*((28*(('Datos de entrada'!$E$2) ^0.6)+'Datos de entrada'!$E$3)/10))))*(1-'Datos de entrada'!$E$4)*'Datos de entrada'!$E$5/100*'Datos de entrada'!$E$8</f>
        <v>3.7870516521583517</v>
      </c>
      <c r="I20" s="17">
        <f>'Datos de entrada'!$B$10*'Datos de entrada'!$B$5/100</f>
        <v>1</v>
      </c>
      <c r="J20" s="19">
        <f>'Datos de entrada'!$E$10*'Datos de entrada'!$E$5/100</f>
        <v>0.12</v>
      </c>
      <c r="K20" s="22">
        <f t="shared" si="0"/>
        <v>38</v>
      </c>
      <c r="L20" s="23">
        <f t="shared" si="1"/>
        <v>37</v>
      </c>
      <c r="M20" s="22">
        <f t="shared" si="2"/>
        <v>27</v>
      </c>
      <c r="N20" s="23">
        <f t="shared" si="3"/>
        <v>26</v>
      </c>
      <c r="O20" s="22">
        <f t="shared" si="4"/>
        <v>15</v>
      </c>
      <c r="P20" s="42">
        <f t="shared" si="5"/>
        <v>4</v>
      </c>
    </row>
    <row r="21" spans="1:16" x14ac:dyDescent="0.25">
      <c r="A21" s="8" t="s">
        <v>153</v>
      </c>
      <c r="B21" s="9">
        <v>12.3</v>
      </c>
      <c r="C21" s="17">
        <f>(((B21*((28*(('Datos de entrada'!$B$2) ^0.6)+'Datos de entrada'!$B$3)/10))))*'Datos de entrada'!$B$5/100</f>
        <v>30.807364630653268</v>
      </c>
      <c r="D21" s="18">
        <f>(((B21*((28*(('Datos de entrada'!$E$2) ^0.6)+'Datos de entrada'!$E$3)/10))))*'Datos de entrada'!$E$5/100</f>
        <v>30.807364630653268</v>
      </c>
      <c r="E21" s="17">
        <f>(((B21*((28*(('Datos de entrada'!$B$2) ^0.6)+'Datos de entrada'!$B$3)/10))*(1-'Datos de entrada'!$B$4)))*'Datos de entrada'!$B$5/100</f>
        <v>21.565155241457287</v>
      </c>
      <c r="F21" s="18">
        <f>(((B21*((28*(('Datos de entrada'!$E$2) ^0.6)+'Datos de entrada'!$E$3)/10))))*(1-'Datos de entrada'!$E$4)*'Datos de entrada'!$E$5/100</f>
        <v>21.565155241457287</v>
      </c>
      <c r="G21" s="17">
        <f>((((B21*((28*(('Datos de entrada'!$B$2) ^0.6)+'Datos de entrada'!$B$3)/10))*(1-'Datos de entrada'!$B$4)))*'Datos de entrada'!$B$5/100)*'Datos de entrada'!$B$8</f>
        <v>11.860835382801509</v>
      </c>
      <c r="H21" s="18">
        <f>(((B21*((28*(('Datos de entrada'!$E$2) ^0.6)+'Datos de entrada'!$E$3)/10))))*(1-'Datos de entrada'!$E$4)*'Datos de entrada'!$E$5/100*'Datos de entrada'!$E$8</f>
        <v>3.2347732862185929</v>
      </c>
      <c r="I21" s="17">
        <f>'Datos de entrada'!$B$10*'Datos de entrada'!$B$5/100</f>
        <v>1</v>
      </c>
      <c r="J21" s="19">
        <f>'Datos de entrada'!$E$10*'Datos de entrada'!$E$5/100</f>
        <v>0.12</v>
      </c>
      <c r="K21" s="22">
        <f t="shared" si="0"/>
        <v>32</v>
      </c>
      <c r="L21" s="23">
        <f t="shared" si="1"/>
        <v>31</v>
      </c>
      <c r="M21" s="22">
        <f t="shared" si="2"/>
        <v>23</v>
      </c>
      <c r="N21" s="23">
        <f t="shared" si="3"/>
        <v>22</v>
      </c>
      <c r="O21" s="22">
        <f t="shared" si="4"/>
        <v>13</v>
      </c>
      <c r="P21" s="42">
        <f t="shared" si="5"/>
        <v>4</v>
      </c>
    </row>
    <row r="22" spans="1:16" x14ac:dyDescent="0.25">
      <c r="A22" s="8" t="s">
        <v>65</v>
      </c>
      <c r="B22" s="9">
        <v>12.6</v>
      </c>
      <c r="C22" s="17">
        <f>(((B22*((28*(('Datos de entrada'!$B$2) ^0.6)+'Datos de entrada'!$B$3)/10))))*'Datos de entrada'!$B$5/100</f>
        <v>31.558763767986274</v>
      </c>
      <c r="D22" s="18">
        <f>(((B22*((28*(('Datos de entrada'!$E$2) ^0.6)+'Datos de entrada'!$E$3)/10))))*'Datos de entrada'!$E$5/100</f>
        <v>31.558763767986274</v>
      </c>
      <c r="E22" s="17">
        <f>(((B22*((28*(('Datos de entrada'!$B$2) ^0.6)+'Datos de entrada'!$B$3)/10))*(1-'Datos de entrada'!$B$4)))*'Datos de entrada'!$B$5/100</f>
        <v>22.09113463759039</v>
      </c>
      <c r="F22" s="18">
        <f>(((B22*((28*(('Datos de entrada'!$E$2) ^0.6)+'Datos de entrada'!$E$3)/10))))*(1-'Datos de entrada'!$E$4)*'Datos de entrada'!$E$5/100</f>
        <v>22.09113463759039</v>
      </c>
      <c r="G22" s="17">
        <f>((((B22*((28*(('Datos de entrada'!$B$2) ^0.6)+'Datos de entrada'!$B$3)/10))*(1-'Datos de entrada'!$B$4)))*'Datos de entrada'!$B$5/100)*'Datos de entrada'!$B$8</f>
        <v>12.150124050674716</v>
      </c>
      <c r="H22" s="18">
        <f>(((B22*((28*(('Datos de entrada'!$E$2) ^0.6)+'Datos de entrada'!$E$3)/10))))*(1-'Datos de entrada'!$E$4)*'Datos de entrada'!$E$5/100*'Datos de entrada'!$E$8</f>
        <v>3.3136701956385584</v>
      </c>
      <c r="I22" s="17">
        <f>'Datos de entrada'!$B$10*'Datos de entrada'!$B$5/100</f>
        <v>1</v>
      </c>
      <c r="J22" s="19">
        <f>'Datos de entrada'!$E$10*'Datos de entrada'!$E$5/100</f>
        <v>0.12</v>
      </c>
      <c r="K22" s="22">
        <f t="shared" si="0"/>
        <v>33</v>
      </c>
      <c r="L22" s="23">
        <f t="shared" si="1"/>
        <v>32</v>
      </c>
      <c r="M22" s="22">
        <f t="shared" si="2"/>
        <v>24</v>
      </c>
      <c r="N22" s="23">
        <f t="shared" si="3"/>
        <v>23</v>
      </c>
      <c r="O22" s="22">
        <f t="shared" si="4"/>
        <v>14</v>
      </c>
      <c r="P22" s="42">
        <f t="shared" si="5"/>
        <v>4</v>
      </c>
    </row>
    <row r="23" spans="1:16" x14ac:dyDescent="0.25">
      <c r="A23" s="8" t="s">
        <v>124</v>
      </c>
      <c r="B23" s="9">
        <v>8</v>
      </c>
      <c r="C23" s="17">
        <f>(((B23*((28*(('Datos de entrada'!$B$2) ^0.6)+'Datos de entrada'!$B$3)/10))))*'Datos de entrada'!$B$5/100</f>
        <v>20.037310328880174</v>
      </c>
      <c r="D23" s="18">
        <f>(((B23*((28*(('Datos de entrada'!$E$2) ^0.6)+'Datos de entrada'!$E$3)/10))))*'Datos de entrada'!$E$5/100</f>
        <v>20.037310328880174</v>
      </c>
      <c r="E23" s="17">
        <f>(((B23*((28*(('Datos de entrada'!$B$2) ^0.6)+'Datos de entrada'!$B$3)/10))*(1-'Datos de entrada'!$B$4)))*'Datos de entrada'!$B$5/100</f>
        <v>14.026117230216121</v>
      </c>
      <c r="F23" s="18">
        <f>(((B23*((28*(('Datos de entrada'!$E$2) ^0.6)+'Datos de entrada'!$E$3)/10))))*(1-'Datos de entrada'!$E$4)*'Datos de entrada'!$E$5/100</f>
        <v>14.026117230216121</v>
      </c>
      <c r="G23" s="17">
        <f>((((B23*((28*(('Datos de entrada'!$B$2) ^0.6)+'Datos de entrada'!$B$3)/10))*(1-'Datos de entrada'!$B$4)))*'Datos de entrada'!$B$5/100)*'Datos de entrada'!$B$8</f>
        <v>7.7143644766188668</v>
      </c>
      <c r="H23" s="18">
        <f>(((B23*((28*(('Datos de entrada'!$E$2) ^0.6)+'Datos de entrada'!$E$3)/10))))*(1-'Datos de entrada'!$E$4)*'Datos de entrada'!$E$5/100*'Datos de entrada'!$E$8</f>
        <v>2.1039175845324181</v>
      </c>
      <c r="I23" s="17">
        <f>'Datos de entrada'!$B$10*'Datos de entrada'!$B$5/100</f>
        <v>1</v>
      </c>
      <c r="J23" s="19">
        <f>'Datos de entrada'!$E$10*'Datos de entrada'!$E$5/100</f>
        <v>0.12</v>
      </c>
      <c r="K23" s="22">
        <f t="shared" si="0"/>
        <v>22</v>
      </c>
      <c r="L23" s="23">
        <f t="shared" si="1"/>
        <v>21</v>
      </c>
      <c r="M23" s="22">
        <f t="shared" si="2"/>
        <v>16</v>
      </c>
      <c r="N23" s="23">
        <f t="shared" si="3"/>
        <v>15</v>
      </c>
      <c r="O23" s="22">
        <f t="shared" si="4"/>
        <v>9</v>
      </c>
      <c r="P23" s="42">
        <f t="shared" si="5"/>
        <v>3</v>
      </c>
    </row>
    <row r="24" spans="1:16" x14ac:dyDescent="0.25">
      <c r="A24" s="8" t="s">
        <v>125</v>
      </c>
      <c r="B24" s="9">
        <v>7.8</v>
      </c>
      <c r="C24" s="17">
        <f>(((B24*((28*(('Datos de entrada'!$B$2) ^0.6)+'Datos de entrada'!$B$3)/10))))*'Datos de entrada'!$B$5/100</f>
        <v>19.536377570658168</v>
      </c>
      <c r="D24" s="18">
        <f>(((B24*((28*(('Datos de entrada'!$E$2) ^0.6)+'Datos de entrada'!$E$3)/10))))*'Datos de entrada'!$E$5/100</f>
        <v>19.536377570658168</v>
      </c>
      <c r="E24" s="17">
        <f>(((B24*((28*(('Datos de entrada'!$B$2) ^0.6)+'Datos de entrada'!$B$3)/10))*(1-'Datos de entrada'!$B$4)))*'Datos de entrada'!$B$5/100</f>
        <v>13.675464299460716</v>
      </c>
      <c r="F24" s="18">
        <f>(((B24*((28*(('Datos de entrada'!$E$2) ^0.6)+'Datos de entrada'!$E$3)/10))))*(1-'Datos de entrada'!$E$4)*'Datos de entrada'!$E$5/100</f>
        <v>13.675464299460716</v>
      </c>
      <c r="G24" s="17">
        <f>((((B24*((28*(('Datos de entrada'!$B$2) ^0.6)+'Datos de entrada'!$B$3)/10))*(1-'Datos de entrada'!$B$4)))*'Datos de entrada'!$B$5/100)*'Datos de entrada'!$B$8</f>
        <v>7.521505364703394</v>
      </c>
      <c r="H24" s="18">
        <f>(((B24*((28*(('Datos de entrada'!$E$2) ^0.6)+'Datos de entrada'!$E$3)/10))))*(1-'Datos de entrada'!$E$4)*'Datos de entrada'!$E$5/100*'Datos de entrada'!$E$8</f>
        <v>2.0513196449191073</v>
      </c>
      <c r="I24" s="17">
        <f>'Datos de entrada'!$B$10*'Datos de entrada'!$B$5/100</f>
        <v>1</v>
      </c>
      <c r="J24" s="19">
        <f>'Datos de entrada'!$E$10*'Datos de entrada'!$E$5/100</f>
        <v>0.12</v>
      </c>
      <c r="K24" s="22">
        <f t="shared" si="0"/>
        <v>21</v>
      </c>
      <c r="L24" s="23">
        <f t="shared" si="1"/>
        <v>20</v>
      </c>
      <c r="M24" s="22">
        <f t="shared" si="2"/>
        <v>15</v>
      </c>
      <c r="N24" s="23">
        <f t="shared" si="3"/>
        <v>14</v>
      </c>
      <c r="O24" s="22">
        <f t="shared" si="4"/>
        <v>9</v>
      </c>
      <c r="P24" s="42">
        <f t="shared" si="5"/>
        <v>3</v>
      </c>
    </row>
    <row r="25" spans="1:16" x14ac:dyDescent="0.25">
      <c r="A25" s="8" t="s">
        <v>66</v>
      </c>
      <c r="B25" s="9">
        <v>17.600000000000001</v>
      </c>
      <c r="C25" s="17">
        <f>(((B25*((28*(('Datos de entrada'!$B$2) ^0.6)+'Datos de entrada'!$B$3)/10))))*'Datos de entrada'!$B$5/100</f>
        <v>44.082082723536388</v>
      </c>
      <c r="D25" s="18">
        <f>(((B25*((28*(('Datos de entrada'!$E$2) ^0.6)+'Datos de entrada'!$E$3)/10))))*'Datos de entrada'!$E$5/100</f>
        <v>44.082082723536388</v>
      </c>
      <c r="E25" s="17">
        <f>(((B25*((28*(('Datos de entrada'!$B$2) ^0.6)+'Datos de entrada'!$B$3)/10))*(1-'Datos de entrada'!$B$4)))*'Datos de entrada'!$B$5/100</f>
        <v>30.857457906475464</v>
      </c>
      <c r="F25" s="18">
        <f>(((B25*((28*(('Datos de entrada'!$E$2) ^0.6)+'Datos de entrada'!$E$3)/10))))*(1-'Datos de entrada'!$E$4)*'Datos de entrada'!$E$5/100</f>
        <v>30.857457906475464</v>
      </c>
      <c r="G25" s="17">
        <f>((((B25*((28*(('Datos de entrada'!$B$2) ^0.6)+'Datos de entrada'!$B$3)/10))*(1-'Datos de entrada'!$B$4)))*'Datos de entrada'!$B$5/100)*'Datos de entrada'!$B$8</f>
        <v>16.971601848561505</v>
      </c>
      <c r="H25" s="18">
        <f>(((B25*((28*(('Datos de entrada'!$E$2) ^0.6)+'Datos de entrada'!$E$3)/10))))*(1-'Datos de entrada'!$E$4)*'Datos de entrada'!$E$5/100*'Datos de entrada'!$E$8</f>
        <v>4.6286186859713192</v>
      </c>
      <c r="I25" s="17">
        <f>'Datos de entrada'!$B$10*'Datos de entrada'!$B$5/100</f>
        <v>1</v>
      </c>
      <c r="J25" s="19">
        <f>'Datos de entrada'!$E$10*'Datos de entrada'!$E$5/100</f>
        <v>0.12</v>
      </c>
      <c r="K25" s="22">
        <f t="shared" si="0"/>
        <v>46</v>
      </c>
      <c r="L25" s="23">
        <f t="shared" si="1"/>
        <v>45</v>
      </c>
      <c r="M25" s="22">
        <f t="shared" si="2"/>
        <v>32</v>
      </c>
      <c r="N25" s="23">
        <f t="shared" si="3"/>
        <v>31</v>
      </c>
      <c r="O25" s="22">
        <f t="shared" si="4"/>
        <v>18</v>
      </c>
      <c r="P25" s="42">
        <f t="shared" si="5"/>
        <v>5</v>
      </c>
    </row>
    <row r="26" spans="1:16" x14ac:dyDescent="0.25">
      <c r="A26" s="8" t="s">
        <v>83</v>
      </c>
      <c r="B26" s="9">
        <v>11.2</v>
      </c>
      <c r="C26" s="17">
        <f>(((B26*((28*(('Datos de entrada'!$B$2) ^0.6)+'Datos de entrada'!$B$3)/10))))*'Datos de entrada'!$B$5/100</f>
        <v>28.052234460432242</v>
      </c>
      <c r="D26" s="18">
        <f>(((B26*((28*(('Datos de entrada'!$E$2) ^0.6)+'Datos de entrada'!$E$3)/10))))*'Datos de entrada'!$E$5/100</f>
        <v>28.052234460432242</v>
      </c>
      <c r="E26" s="17">
        <f>(((B26*((28*(('Datos de entrada'!$B$2) ^0.6)+'Datos de entrada'!$B$3)/10))*(1-'Datos de entrada'!$B$4)))*'Datos de entrada'!$B$5/100</f>
        <v>19.63656412230257</v>
      </c>
      <c r="F26" s="18">
        <f>(((B26*((28*(('Datos de entrada'!$E$2) ^0.6)+'Datos de entrada'!$E$3)/10))))*(1-'Datos de entrada'!$E$4)*'Datos de entrada'!$E$5/100</f>
        <v>19.63656412230257</v>
      </c>
      <c r="G26" s="17">
        <f>((((B26*((28*(('Datos de entrada'!$B$2) ^0.6)+'Datos de entrada'!$B$3)/10))*(1-'Datos de entrada'!$B$4)))*'Datos de entrada'!$B$5/100)*'Datos de entrada'!$B$8</f>
        <v>10.800110267266414</v>
      </c>
      <c r="H26" s="18">
        <f>(((B26*((28*(('Datos de entrada'!$E$2) ^0.6)+'Datos de entrada'!$E$3)/10))))*(1-'Datos de entrada'!$E$4)*'Datos de entrada'!$E$5/100*'Datos de entrada'!$E$8</f>
        <v>2.9454846183453856</v>
      </c>
      <c r="I26" s="17">
        <f>'Datos de entrada'!$B$10*'Datos de entrada'!$B$5/100</f>
        <v>1</v>
      </c>
      <c r="J26" s="19">
        <f>'Datos de entrada'!$E$10*'Datos de entrada'!$E$5/100</f>
        <v>0.12</v>
      </c>
      <c r="K26" s="22">
        <f t="shared" si="0"/>
        <v>30</v>
      </c>
      <c r="L26" s="23">
        <f t="shared" si="1"/>
        <v>29</v>
      </c>
      <c r="M26" s="22">
        <f t="shared" si="2"/>
        <v>21</v>
      </c>
      <c r="N26" s="23">
        <f t="shared" si="3"/>
        <v>20</v>
      </c>
      <c r="O26" s="22">
        <f t="shared" si="4"/>
        <v>12</v>
      </c>
      <c r="P26" s="42">
        <f t="shared" si="5"/>
        <v>4</v>
      </c>
    </row>
    <row r="27" spans="1:16" x14ac:dyDescent="0.25">
      <c r="A27" s="8" t="s">
        <v>42</v>
      </c>
      <c r="B27" s="9">
        <v>19.2</v>
      </c>
      <c r="C27" s="17">
        <f>(((B27*((28*(('Datos de entrada'!$B$2) ^0.6)+'Datos de entrada'!$B$3)/10))))*'Datos de entrada'!$B$5/100</f>
        <v>48.089544789312413</v>
      </c>
      <c r="D27" s="18">
        <f>(((B27*((28*(('Datos de entrada'!$E$2) ^0.6)+'Datos de entrada'!$E$3)/10))))*'Datos de entrada'!$E$5/100</f>
        <v>48.089544789312413</v>
      </c>
      <c r="E27" s="17">
        <f>(((B27*((28*(('Datos de entrada'!$B$2) ^0.6)+'Datos de entrada'!$B$3)/10))*(1-'Datos de entrada'!$B$4)))*'Datos de entrada'!$B$5/100</f>
        <v>33.662681352518689</v>
      </c>
      <c r="F27" s="18">
        <f>(((B27*((28*(('Datos de entrada'!$E$2) ^0.6)+'Datos de entrada'!$E$3)/10))))*(1-'Datos de entrada'!$E$4)*'Datos de entrada'!$E$5/100</f>
        <v>33.662681352518689</v>
      </c>
      <c r="G27" s="17">
        <f>((((B27*((28*(('Datos de entrada'!$B$2) ^0.6)+'Datos de entrada'!$B$3)/10))*(1-'Datos de entrada'!$B$4)))*'Datos de entrada'!$B$5/100)*'Datos de entrada'!$B$8</f>
        <v>18.51447474388528</v>
      </c>
      <c r="H27" s="18">
        <f>(((B27*((28*(('Datos de entrada'!$E$2) ^0.6)+'Datos de entrada'!$E$3)/10))))*(1-'Datos de entrada'!$E$4)*'Datos de entrada'!$E$5/100*'Datos de entrada'!$E$8</f>
        <v>5.0494022028778032</v>
      </c>
      <c r="I27" s="17">
        <f>'Datos de entrada'!$B$10*'Datos de entrada'!$B$5/100</f>
        <v>1</v>
      </c>
      <c r="J27" s="19">
        <f>'Datos de entrada'!$E$10*'Datos de entrada'!$E$5/100</f>
        <v>0.12</v>
      </c>
      <c r="K27" s="22">
        <f t="shared" si="0"/>
        <v>50</v>
      </c>
      <c r="L27" s="23">
        <f t="shared" si="1"/>
        <v>49</v>
      </c>
      <c r="M27" s="22">
        <f t="shared" si="2"/>
        <v>35</v>
      </c>
      <c r="N27" s="23">
        <f t="shared" si="3"/>
        <v>34</v>
      </c>
      <c r="O27" s="22">
        <f t="shared" si="4"/>
        <v>20</v>
      </c>
      <c r="P27" s="42">
        <f t="shared" si="5"/>
        <v>6</v>
      </c>
    </row>
    <row r="28" spans="1:16" x14ac:dyDescent="0.25">
      <c r="A28" s="8" t="s">
        <v>84</v>
      </c>
      <c r="B28" s="9">
        <v>8.5</v>
      </c>
      <c r="C28" s="17">
        <f>(((B28*((28*(('Datos de entrada'!$B$2) ^0.6)+'Datos de entrada'!$B$3)/10))))*'Datos de entrada'!$B$5/100</f>
        <v>21.289642224435184</v>
      </c>
      <c r="D28" s="18">
        <f>(((B28*((28*(('Datos de entrada'!$E$2) ^0.6)+'Datos de entrada'!$E$3)/10))))*'Datos de entrada'!$E$5/100</f>
        <v>21.289642224435184</v>
      </c>
      <c r="E28" s="17">
        <f>(((B28*((28*(('Datos de entrada'!$B$2) ^0.6)+'Datos de entrada'!$B$3)/10))*(1-'Datos de entrada'!$B$4)))*'Datos de entrada'!$B$5/100</f>
        <v>14.902749557104627</v>
      </c>
      <c r="F28" s="18">
        <f>(((B28*((28*(('Datos de entrada'!$E$2) ^0.6)+'Datos de entrada'!$E$3)/10))))*(1-'Datos de entrada'!$E$4)*'Datos de entrada'!$E$5/100</f>
        <v>14.902749557104627</v>
      </c>
      <c r="G28" s="17">
        <f>((((B28*((28*(('Datos de entrada'!$B$2) ^0.6)+'Datos de entrada'!$B$3)/10))*(1-'Datos de entrada'!$B$4)))*'Datos de entrada'!$B$5/100)*'Datos de entrada'!$B$8</f>
        <v>8.1965122564075461</v>
      </c>
      <c r="H28" s="18">
        <f>(((B28*((28*(('Datos de entrada'!$E$2) ^0.6)+'Datos de entrada'!$E$3)/10))))*(1-'Datos de entrada'!$E$4)*'Datos de entrada'!$E$5/100*'Datos de entrada'!$E$8</f>
        <v>2.2354124335656942</v>
      </c>
      <c r="I28" s="17">
        <f>'Datos de entrada'!$B$10*'Datos de entrada'!$B$5/100</f>
        <v>1</v>
      </c>
      <c r="J28" s="19">
        <f>'Datos de entrada'!$E$10*'Datos de entrada'!$E$5/100</f>
        <v>0.12</v>
      </c>
      <c r="K28" s="22">
        <f t="shared" si="0"/>
        <v>23</v>
      </c>
      <c r="L28" s="23">
        <f t="shared" si="1"/>
        <v>22</v>
      </c>
      <c r="M28" s="22">
        <f t="shared" si="2"/>
        <v>16</v>
      </c>
      <c r="N28" s="23">
        <f t="shared" si="3"/>
        <v>16</v>
      </c>
      <c r="O28" s="22">
        <f t="shared" si="4"/>
        <v>10</v>
      </c>
      <c r="P28" s="42">
        <f t="shared" si="5"/>
        <v>3</v>
      </c>
    </row>
    <row r="29" spans="1:16" x14ac:dyDescent="0.25">
      <c r="A29" s="8" t="s">
        <v>33</v>
      </c>
      <c r="B29" s="9">
        <v>11</v>
      </c>
      <c r="C29" s="17">
        <f>(((B29*((28*(('Datos de entrada'!$B$2) ^0.6)+'Datos de entrada'!$B$3)/10))))*'Datos de entrada'!$B$5/100</f>
        <v>27.551301702210235</v>
      </c>
      <c r="D29" s="18">
        <f>(((B29*((28*(('Datos de entrada'!$E$2) ^0.6)+'Datos de entrada'!$E$3)/10))))*'Datos de entrada'!$E$5/100</f>
        <v>27.551301702210235</v>
      </c>
      <c r="E29" s="17">
        <f>(((B29*((28*(('Datos de entrada'!$B$2) ^0.6)+'Datos de entrada'!$B$3)/10))*(1-'Datos de entrada'!$B$4)))*'Datos de entrada'!$B$5/100</f>
        <v>19.285911191547164</v>
      </c>
      <c r="F29" s="18">
        <f>(((B29*((28*(('Datos de entrada'!$E$2) ^0.6)+'Datos de entrada'!$E$3)/10))))*(1-'Datos de entrada'!$E$4)*'Datos de entrada'!$E$5/100</f>
        <v>19.285911191547164</v>
      </c>
      <c r="G29" s="17">
        <f>((((B29*((28*(('Datos de entrada'!$B$2) ^0.6)+'Datos de entrada'!$B$3)/10))*(1-'Datos de entrada'!$B$4)))*'Datos de entrada'!$B$5/100)*'Datos de entrada'!$B$8</f>
        <v>10.607251155350941</v>
      </c>
      <c r="H29" s="18">
        <f>(((B29*((28*(('Datos de entrada'!$E$2) ^0.6)+'Datos de entrada'!$E$3)/10))))*(1-'Datos de entrada'!$E$4)*'Datos de entrada'!$E$5/100*'Datos de entrada'!$E$8</f>
        <v>2.8928866787320744</v>
      </c>
      <c r="I29" s="17">
        <f>'Datos de entrada'!$B$10*'Datos de entrada'!$B$5/100</f>
        <v>1</v>
      </c>
      <c r="J29" s="19">
        <f>'Datos de entrada'!$E$10*'Datos de entrada'!$E$5/100</f>
        <v>0.12</v>
      </c>
      <c r="K29" s="22">
        <f t="shared" si="0"/>
        <v>29</v>
      </c>
      <c r="L29" s="23">
        <f t="shared" si="1"/>
        <v>28</v>
      </c>
      <c r="M29" s="22">
        <f t="shared" si="2"/>
        <v>21</v>
      </c>
      <c r="N29" s="23">
        <f t="shared" si="3"/>
        <v>20</v>
      </c>
      <c r="O29" s="22">
        <f t="shared" si="4"/>
        <v>12</v>
      </c>
      <c r="P29" s="42">
        <f t="shared" si="5"/>
        <v>4</v>
      </c>
    </row>
    <row r="30" spans="1:16" x14ac:dyDescent="0.25">
      <c r="A30" s="8" t="s">
        <v>67</v>
      </c>
      <c r="B30" s="9">
        <v>18.3</v>
      </c>
      <c r="C30" s="17">
        <f>(((B30*((28*(('Datos de entrada'!$B$2) ^0.6)+'Datos de entrada'!$B$3)/10))))*'Datos de entrada'!$B$5/100</f>
        <v>45.835347377313404</v>
      </c>
      <c r="D30" s="18">
        <f>(((B30*((28*(('Datos de entrada'!$E$2) ^0.6)+'Datos de entrada'!$E$3)/10))))*'Datos de entrada'!$E$5/100</f>
        <v>45.835347377313404</v>
      </c>
      <c r="E30" s="17">
        <f>(((B30*((28*(('Datos de entrada'!$B$2) ^0.6)+'Datos de entrada'!$B$3)/10))*(1-'Datos de entrada'!$B$4)))*'Datos de entrada'!$B$5/100</f>
        <v>32.084743164119381</v>
      </c>
      <c r="F30" s="18">
        <f>(((B30*((28*(('Datos de entrada'!$E$2) ^0.6)+'Datos de entrada'!$E$3)/10))))*(1-'Datos de entrada'!$E$4)*'Datos de entrada'!$E$5/100</f>
        <v>32.084743164119381</v>
      </c>
      <c r="G30" s="17">
        <f>((((B30*((28*(('Datos de entrada'!$B$2) ^0.6)+'Datos de entrada'!$B$3)/10))*(1-'Datos de entrada'!$B$4)))*'Datos de entrada'!$B$5/100)*'Datos de entrada'!$B$8</f>
        <v>17.646608740265663</v>
      </c>
      <c r="H30" s="18">
        <f>(((B30*((28*(('Datos de entrada'!$E$2) ^0.6)+'Datos de entrada'!$E$3)/10))))*(1-'Datos de entrada'!$E$4)*'Datos de entrada'!$E$5/100*'Datos de entrada'!$E$8</f>
        <v>4.8127114746179069</v>
      </c>
      <c r="I30" s="17">
        <f>'Datos de entrada'!$B$10*'Datos de entrada'!$B$5/100</f>
        <v>1</v>
      </c>
      <c r="J30" s="19">
        <f>'Datos de entrada'!$E$10*'Datos de entrada'!$E$5/100</f>
        <v>0.12</v>
      </c>
      <c r="K30" s="22">
        <f t="shared" si="0"/>
        <v>47</v>
      </c>
      <c r="L30" s="23">
        <f t="shared" si="1"/>
        <v>46</v>
      </c>
      <c r="M30" s="22">
        <f t="shared" si="2"/>
        <v>34</v>
      </c>
      <c r="N30" s="23">
        <f t="shared" si="3"/>
        <v>33</v>
      </c>
      <c r="O30" s="22">
        <f t="shared" si="4"/>
        <v>19</v>
      </c>
      <c r="P30" s="42">
        <f t="shared" si="5"/>
        <v>5</v>
      </c>
    </row>
    <row r="31" spans="1:16" x14ac:dyDescent="0.25">
      <c r="A31" s="8" t="s">
        <v>85</v>
      </c>
      <c r="B31" s="9">
        <v>10.5</v>
      </c>
      <c r="C31" s="17">
        <f>(((B31*((28*(('Datos de entrada'!$B$2) ^0.6)+'Datos de entrada'!$B$3)/10))))*'Datos de entrada'!$B$5/100</f>
        <v>26.298969806655222</v>
      </c>
      <c r="D31" s="18">
        <f>(((B31*((28*(('Datos de entrada'!$E$2) ^0.6)+'Datos de entrada'!$E$3)/10))))*'Datos de entrada'!$E$5/100</f>
        <v>26.298969806655222</v>
      </c>
      <c r="E31" s="17">
        <f>(((B31*((28*(('Datos de entrada'!$B$2) ^0.6)+'Datos de entrada'!$B$3)/10))*(1-'Datos de entrada'!$B$4)))*'Datos de entrada'!$B$5/100</f>
        <v>18.409278864658656</v>
      </c>
      <c r="F31" s="18">
        <f>(((B31*((28*(('Datos de entrada'!$E$2) ^0.6)+'Datos de entrada'!$E$3)/10))))*(1-'Datos de entrada'!$E$4)*'Datos de entrada'!$E$5/100</f>
        <v>18.409278864658656</v>
      </c>
      <c r="G31" s="17">
        <f>((((B31*((28*(('Datos de entrada'!$B$2) ^0.6)+'Datos de entrada'!$B$3)/10))*(1-'Datos de entrada'!$B$4)))*'Datos de entrada'!$B$5/100)*'Datos de entrada'!$B$8</f>
        <v>10.125103375562261</v>
      </c>
      <c r="H31" s="18">
        <f>(((B31*((28*(('Datos de entrada'!$E$2) ^0.6)+'Datos de entrada'!$E$3)/10))))*(1-'Datos de entrada'!$E$4)*'Datos de entrada'!$E$5/100*'Datos de entrada'!$E$8</f>
        <v>2.7613918296987983</v>
      </c>
      <c r="I31" s="17">
        <f>'Datos de entrada'!$B$10*'Datos de entrada'!$B$5/100</f>
        <v>1</v>
      </c>
      <c r="J31" s="19">
        <f>'Datos de entrada'!$E$10*'Datos de entrada'!$E$5/100</f>
        <v>0.12</v>
      </c>
      <c r="K31" s="22">
        <f t="shared" si="0"/>
        <v>28</v>
      </c>
      <c r="L31" s="23">
        <f t="shared" si="1"/>
        <v>27</v>
      </c>
      <c r="M31" s="22">
        <f t="shared" si="2"/>
        <v>20</v>
      </c>
      <c r="N31" s="23">
        <f t="shared" si="3"/>
        <v>19</v>
      </c>
      <c r="O31" s="22">
        <f t="shared" si="4"/>
        <v>12</v>
      </c>
      <c r="P31" s="42">
        <f t="shared" si="5"/>
        <v>3</v>
      </c>
    </row>
    <row r="32" spans="1:16" x14ac:dyDescent="0.25">
      <c r="A32" s="8" t="s">
        <v>48</v>
      </c>
      <c r="B32" s="9">
        <v>15.8</v>
      </c>
      <c r="C32" s="17">
        <f>(((B32*((28*(('Datos de entrada'!$B$2) ^0.6)+'Datos de entrada'!$B$3)/10))))*'Datos de entrada'!$B$5/100</f>
        <v>39.573687899538342</v>
      </c>
      <c r="D32" s="18">
        <f>(((B32*((28*(('Datos de entrada'!$E$2) ^0.6)+'Datos de entrada'!$E$3)/10))))*'Datos de entrada'!$E$5/100</f>
        <v>39.573687899538342</v>
      </c>
      <c r="E32" s="17">
        <f>(((B32*((28*(('Datos de entrada'!$B$2) ^0.6)+'Datos de entrada'!$B$3)/10))*(1-'Datos de entrada'!$B$4)))*'Datos de entrada'!$B$5/100</f>
        <v>27.701581529676837</v>
      </c>
      <c r="F32" s="18">
        <f>(((B32*((28*(('Datos de entrada'!$E$2) ^0.6)+'Datos de entrada'!$E$3)/10))))*(1-'Datos de entrada'!$E$4)*'Datos de entrada'!$E$5/100</f>
        <v>27.701581529676837</v>
      </c>
      <c r="G32" s="17">
        <f>((((B32*((28*(('Datos de entrada'!$B$2) ^0.6)+'Datos de entrada'!$B$3)/10))*(1-'Datos de entrada'!$B$4)))*'Datos de entrada'!$B$5/100)*'Datos de entrada'!$B$8</f>
        <v>15.235869841322261</v>
      </c>
      <c r="H32" s="18">
        <f>(((B32*((28*(('Datos de entrada'!$E$2) ^0.6)+'Datos de entrada'!$E$3)/10))))*(1-'Datos de entrada'!$E$4)*'Datos de entrada'!$E$5/100*'Datos de entrada'!$E$8</f>
        <v>4.155237229451525</v>
      </c>
      <c r="I32" s="17">
        <f>'Datos de entrada'!$B$10*'Datos de entrada'!$B$5/100</f>
        <v>1</v>
      </c>
      <c r="J32" s="19">
        <f>'Datos de entrada'!$E$10*'Datos de entrada'!$E$5/100</f>
        <v>0.12</v>
      </c>
      <c r="K32" s="22">
        <f t="shared" si="0"/>
        <v>41</v>
      </c>
      <c r="L32" s="23">
        <f t="shared" si="1"/>
        <v>40</v>
      </c>
      <c r="M32" s="22">
        <f t="shared" si="2"/>
        <v>29</v>
      </c>
      <c r="N32" s="23">
        <f t="shared" si="3"/>
        <v>28</v>
      </c>
      <c r="O32" s="22">
        <f t="shared" si="4"/>
        <v>17</v>
      </c>
      <c r="P32" s="42">
        <f t="shared" si="5"/>
        <v>5</v>
      </c>
    </row>
    <row r="33" spans="1:16" x14ac:dyDescent="0.25">
      <c r="A33" s="8" t="s">
        <v>126</v>
      </c>
      <c r="B33" s="9">
        <v>10.9</v>
      </c>
      <c r="C33" s="17">
        <f>(((B33*((28*(('Datos de entrada'!$B$2) ^0.6)+'Datos de entrada'!$B$3)/10))))*'Datos de entrada'!$B$5/100</f>
        <v>27.300835323099236</v>
      </c>
      <c r="D33" s="18">
        <f>(((B33*((28*(('Datos de entrada'!$E$2) ^0.6)+'Datos de entrada'!$E$3)/10))))*'Datos de entrada'!$E$5/100</f>
        <v>27.300835323099236</v>
      </c>
      <c r="E33" s="17">
        <f>(((B33*((28*(('Datos de entrada'!$B$2) ^0.6)+'Datos de entrada'!$B$3)/10))*(1-'Datos de entrada'!$B$4)))*'Datos de entrada'!$B$5/100</f>
        <v>19.110584726169467</v>
      </c>
      <c r="F33" s="18">
        <f>(((B33*((28*(('Datos de entrada'!$E$2) ^0.6)+'Datos de entrada'!$E$3)/10))))*(1-'Datos de entrada'!$E$4)*'Datos de entrada'!$E$5/100</f>
        <v>19.110584726169467</v>
      </c>
      <c r="G33" s="17">
        <f>((((B33*((28*(('Datos de entrada'!$B$2) ^0.6)+'Datos de entrada'!$B$3)/10))*(1-'Datos de entrada'!$B$4)))*'Datos de entrada'!$B$5/100)*'Datos de entrada'!$B$8</f>
        <v>10.510821599393207</v>
      </c>
      <c r="H33" s="18">
        <f>(((B33*((28*(('Datos de entrada'!$E$2) ^0.6)+'Datos de entrada'!$E$3)/10))))*(1-'Datos de entrada'!$E$4)*'Datos de entrada'!$E$5/100*'Datos de entrada'!$E$8</f>
        <v>2.8665877089254201</v>
      </c>
      <c r="I33" s="17">
        <f>'Datos de entrada'!$B$10*'Datos de entrada'!$B$5/100</f>
        <v>1</v>
      </c>
      <c r="J33" s="19">
        <f>'Datos de entrada'!$E$10*'Datos de entrada'!$E$5/100</f>
        <v>0.12</v>
      </c>
      <c r="K33" s="22">
        <f t="shared" si="0"/>
        <v>29</v>
      </c>
      <c r="L33" s="23">
        <f t="shared" si="1"/>
        <v>28</v>
      </c>
      <c r="M33" s="22">
        <f t="shared" si="2"/>
        <v>21</v>
      </c>
      <c r="N33" s="23">
        <f t="shared" si="3"/>
        <v>20</v>
      </c>
      <c r="O33" s="22">
        <f t="shared" si="4"/>
        <v>12</v>
      </c>
      <c r="P33" s="42">
        <f t="shared" si="5"/>
        <v>3</v>
      </c>
    </row>
    <row r="34" spans="1:16" x14ac:dyDescent="0.25">
      <c r="A34" s="8" t="s">
        <v>144</v>
      </c>
      <c r="B34" s="9">
        <v>10.199999999999999</v>
      </c>
      <c r="C34" s="17">
        <f>(((B34*((28*(('Datos de entrada'!$B$2) ^0.6)+'Datos de entrada'!$B$3)/10))))*'Datos de entrada'!$B$5/100</f>
        <v>25.547570669322216</v>
      </c>
      <c r="D34" s="18">
        <f>(((B34*((28*(('Datos de entrada'!$E$2) ^0.6)+'Datos de entrada'!$E$3)/10))))*'Datos de entrada'!$E$5/100</f>
        <v>25.547570669322216</v>
      </c>
      <c r="E34" s="17">
        <f>(((B34*((28*(('Datos de entrada'!$B$2) ^0.6)+'Datos de entrada'!$B$3)/10))*(1-'Datos de entrada'!$B$4)))*'Datos de entrada'!$B$5/100</f>
        <v>17.88329946852555</v>
      </c>
      <c r="F34" s="18">
        <f>(((B34*((28*(('Datos de entrada'!$E$2) ^0.6)+'Datos de entrada'!$E$3)/10))))*(1-'Datos de entrada'!$E$4)*'Datos de entrada'!$E$5/100</f>
        <v>17.88329946852555</v>
      </c>
      <c r="G34" s="17">
        <f>((((B34*((28*(('Datos de entrada'!$B$2) ^0.6)+'Datos de entrada'!$B$3)/10))*(1-'Datos de entrada'!$B$4)))*'Datos de entrada'!$B$5/100)*'Datos de entrada'!$B$8</f>
        <v>9.8358147076890532</v>
      </c>
      <c r="H34" s="18">
        <f>(((B34*((28*(('Datos de entrada'!$E$2) ^0.6)+'Datos de entrada'!$E$3)/10))))*(1-'Datos de entrada'!$E$4)*'Datos de entrada'!$E$5/100*'Datos de entrada'!$E$8</f>
        <v>2.6824949202788324</v>
      </c>
      <c r="I34" s="17">
        <f>'Datos de entrada'!$B$10*'Datos de entrada'!$B$5/100</f>
        <v>1</v>
      </c>
      <c r="J34" s="19">
        <f>'Datos de entrada'!$E$10*'Datos de entrada'!$E$5/100</f>
        <v>0.12</v>
      </c>
      <c r="K34" s="22">
        <f t="shared" si="0"/>
        <v>27</v>
      </c>
      <c r="L34" s="23">
        <f t="shared" si="1"/>
        <v>26</v>
      </c>
      <c r="M34" s="22">
        <f t="shared" si="2"/>
        <v>19</v>
      </c>
      <c r="N34" s="23">
        <f t="shared" si="3"/>
        <v>19</v>
      </c>
      <c r="O34" s="22">
        <f t="shared" si="4"/>
        <v>11</v>
      </c>
      <c r="P34" s="42">
        <f t="shared" si="5"/>
        <v>3</v>
      </c>
    </row>
    <row r="35" spans="1:16" x14ac:dyDescent="0.25">
      <c r="A35" s="8" t="s">
        <v>68</v>
      </c>
      <c r="B35" s="9">
        <v>16.600000000000001</v>
      </c>
      <c r="C35" s="17">
        <f>(((B35*((28*(('Datos de entrada'!$B$2) ^0.6)+'Datos de entrada'!$B$3)/10))))*'Datos de entrada'!$B$5/100</f>
        <v>41.577418932426362</v>
      </c>
      <c r="D35" s="18">
        <f>(((B35*((28*(('Datos de entrada'!$E$2) ^0.6)+'Datos de entrada'!$E$3)/10))))*'Datos de entrada'!$E$5/100</f>
        <v>41.577418932426362</v>
      </c>
      <c r="E35" s="17">
        <f>(((B35*((28*(('Datos de entrada'!$B$2) ^0.6)+'Datos de entrada'!$B$3)/10))*(1-'Datos de entrada'!$B$4)))*'Datos de entrada'!$B$5/100</f>
        <v>29.104193252698451</v>
      </c>
      <c r="F35" s="18">
        <f>(((B35*((28*(('Datos de entrada'!$E$2) ^0.6)+'Datos de entrada'!$E$3)/10))))*(1-'Datos de entrada'!$E$4)*'Datos de entrada'!$E$5/100</f>
        <v>29.104193252698451</v>
      </c>
      <c r="G35" s="17">
        <f>((((B35*((28*(('Datos de entrada'!$B$2) ^0.6)+'Datos de entrada'!$B$3)/10))*(1-'Datos de entrada'!$B$4)))*'Datos de entrada'!$B$5/100)*'Datos de entrada'!$B$8</f>
        <v>16.00730628898415</v>
      </c>
      <c r="H35" s="18">
        <f>(((B35*((28*(('Datos de entrada'!$E$2) ^0.6)+'Datos de entrada'!$E$3)/10))))*(1-'Datos de entrada'!$E$4)*'Datos de entrada'!$E$5/100*'Datos de entrada'!$E$8</f>
        <v>4.3656289879047678</v>
      </c>
      <c r="I35" s="17">
        <f>'Datos de entrada'!$B$10*'Datos de entrada'!$B$5/100</f>
        <v>1</v>
      </c>
      <c r="J35" s="19">
        <f>'Datos de entrada'!$E$10*'Datos de entrada'!$E$5/100</f>
        <v>0.12</v>
      </c>
      <c r="K35" s="22">
        <f t="shared" si="0"/>
        <v>43</v>
      </c>
      <c r="L35" s="23">
        <f t="shared" si="1"/>
        <v>42</v>
      </c>
      <c r="M35" s="22">
        <f t="shared" si="2"/>
        <v>31</v>
      </c>
      <c r="N35" s="23">
        <f t="shared" si="3"/>
        <v>30</v>
      </c>
      <c r="O35" s="22">
        <f t="shared" si="4"/>
        <v>18</v>
      </c>
      <c r="P35" s="42">
        <f t="shared" si="5"/>
        <v>5</v>
      </c>
    </row>
    <row r="36" spans="1:16" x14ac:dyDescent="0.25">
      <c r="A36" s="8" t="s">
        <v>43</v>
      </c>
      <c r="B36" s="9">
        <v>17</v>
      </c>
      <c r="C36" s="17">
        <f>(((B36*((28*(('Datos de entrada'!$B$2) ^0.6)+'Datos de entrada'!$B$3)/10))))*'Datos de entrada'!$B$5/100</f>
        <v>42.579284448870368</v>
      </c>
      <c r="D36" s="18">
        <f>(((B36*((28*(('Datos de entrada'!$E$2) ^0.6)+'Datos de entrada'!$E$3)/10))))*'Datos de entrada'!$E$5/100</f>
        <v>42.579284448870368</v>
      </c>
      <c r="E36" s="17">
        <f>(((B36*((28*(('Datos de entrada'!$B$2) ^0.6)+'Datos de entrada'!$B$3)/10))*(1-'Datos de entrada'!$B$4)))*'Datos de entrada'!$B$5/100</f>
        <v>29.805499114209255</v>
      </c>
      <c r="F36" s="18">
        <f>(((B36*((28*(('Datos de entrada'!$E$2) ^0.6)+'Datos de entrada'!$E$3)/10))))*(1-'Datos de entrada'!$E$4)*'Datos de entrada'!$E$5/100</f>
        <v>29.805499114209255</v>
      </c>
      <c r="G36" s="17">
        <f>((((B36*((28*(('Datos de entrada'!$B$2) ^0.6)+'Datos de entrada'!$B$3)/10))*(1-'Datos de entrada'!$B$4)))*'Datos de entrada'!$B$5/100)*'Datos de entrada'!$B$8</f>
        <v>16.393024512815092</v>
      </c>
      <c r="H36" s="18">
        <f>(((B36*((28*(('Datos de entrada'!$E$2) ^0.6)+'Datos de entrada'!$E$3)/10))))*(1-'Datos de entrada'!$E$4)*'Datos de entrada'!$E$5/100*'Datos de entrada'!$E$8</f>
        <v>4.4708248671313884</v>
      </c>
      <c r="I36" s="17">
        <f>'Datos de entrada'!$B$10*'Datos de entrada'!$B$5/100</f>
        <v>1</v>
      </c>
      <c r="J36" s="19">
        <f>'Datos de entrada'!$E$10*'Datos de entrada'!$E$5/100</f>
        <v>0.12</v>
      </c>
      <c r="K36" s="22">
        <f t="shared" si="0"/>
        <v>44</v>
      </c>
      <c r="L36" s="23">
        <f t="shared" si="1"/>
        <v>43</v>
      </c>
      <c r="M36" s="22">
        <f t="shared" si="2"/>
        <v>31</v>
      </c>
      <c r="N36" s="23">
        <f t="shared" si="3"/>
        <v>30</v>
      </c>
      <c r="O36" s="22">
        <f t="shared" si="4"/>
        <v>18</v>
      </c>
      <c r="P36" s="42">
        <f t="shared" si="5"/>
        <v>5</v>
      </c>
    </row>
    <row r="37" spans="1:16" x14ac:dyDescent="0.25">
      <c r="A37" s="8" t="s">
        <v>145</v>
      </c>
      <c r="B37" s="9">
        <v>10.6</v>
      </c>
      <c r="C37" s="17">
        <f>(((B37*((28*(('Datos de entrada'!$B$2) ^0.6)+'Datos de entrada'!$B$3)/10))))*'Datos de entrada'!$B$5/100</f>
        <v>26.549436185766226</v>
      </c>
      <c r="D37" s="18">
        <f>(((B37*((28*(('Datos de entrada'!$E$2) ^0.6)+'Datos de entrada'!$E$3)/10))))*'Datos de entrada'!$E$5/100</f>
        <v>26.549436185766226</v>
      </c>
      <c r="E37" s="17">
        <f>(((B37*((28*(('Datos de entrada'!$B$2) ^0.6)+'Datos de entrada'!$B$3)/10))*(1-'Datos de entrada'!$B$4)))*'Datos de entrada'!$B$5/100</f>
        <v>18.584605330036357</v>
      </c>
      <c r="F37" s="18">
        <f>(((B37*((28*(('Datos de entrada'!$E$2) ^0.6)+'Datos de entrada'!$E$3)/10))))*(1-'Datos de entrada'!$E$4)*'Datos de entrada'!$E$5/100</f>
        <v>18.584605330036357</v>
      </c>
      <c r="G37" s="17">
        <f>((((B37*((28*(('Datos de entrada'!$B$2) ^0.6)+'Datos de entrada'!$B$3)/10))*(1-'Datos de entrada'!$B$4)))*'Datos de entrada'!$B$5/100)*'Datos de entrada'!$B$8</f>
        <v>10.221532931519997</v>
      </c>
      <c r="H37" s="18">
        <f>(((B37*((28*(('Datos de entrada'!$E$2) ^0.6)+'Datos de entrada'!$E$3)/10))))*(1-'Datos de entrada'!$E$4)*'Datos de entrada'!$E$5/100*'Datos de entrada'!$E$8</f>
        <v>2.7876907995054534</v>
      </c>
      <c r="I37" s="17">
        <f>'Datos de entrada'!$B$10*'Datos de entrada'!$B$5/100</f>
        <v>1</v>
      </c>
      <c r="J37" s="19">
        <f>'Datos de entrada'!$E$10*'Datos de entrada'!$E$5/100</f>
        <v>0.12</v>
      </c>
      <c r="K37" s="22">
        <f t="shared" si="0"/>
        <v>28</v>
      </c>
      <c r="L37" s="23">
        <f t="shared" si="1"/>
        <v>27</v>
      </c>
      <c r="M37" s="22">
        <f t="shared" si="2"/>
        <v>20</v>
      </c>
      <c r="N37" s="23">
        <f t="shared" si="3"/>
        <v>19</v>
      </c>
      <c r="O37" s="22">
        <f t="shared" si="4"/>
        <v>12</v>
      </c>
      <c r="P37" s="42">
        <f t="shared" si="5"/>
        <v>3</v>
      </c>
    </row>
    <row r="38" spans="1:16" x14ac:dyDescent="0.25">
      <c r="A38" s="8" t="s">
        <v>56</v>
      </c>
      <c r="B38" s="9">
        <v>16.7</v>
      </c>
      <c r="C38" s="17">
        <f>(((B38*((28*(('Datos de entrada'!$B$2) ^0.6)+'Datos de entrada'!$B$3)/10))))*'Datos de entrada'!$B$5/100</f>
        <v>41.827885311537358</v>
      </c>
      <c r="D38" s="18">
        <f>(((B38*((28*(('Datos de entrada'!$E$2) ^0.6)+'Datos de entrada'!$E$3)/10))))*'Datos de entrada'!$E$5/100</f>
        <v>41.827885311537358</v>
      </c>
      <c r="E38" s="17">
        <f>(((B38*((28*(('Datos de entrada'!$B$2) ^0.6)+'Datos de entrada'!$B$3)/10))*(1-'Datos de entrada'!$B$4)))*'Datos de entrada'!$B$5/100</f>
        <v>29.279519718076148</v>
      </c>
      <c r="F38" s="18">
        <f>(((B38*((28*(('Datos de entrada'!$E$2) ^0.6)+'Datos de entrada'!$E$3)/10))))*(1-'Datos de entrada'!$E$4)*'Datos de entrada'!$E$5/100</f>
        <v>29.279519718076148</v>
      </c>
      <c r="G38" s="17">
        <f>((((B38*((28*(('Datos de entrada'!$B$2) ^0.6)+'Datos de entrada'!$B$3)/10))*(1-'Datos de entrada'!$B$4)))*'Datos de entrada'!$B$5/100)*'Datos de entrada'!$B$8</f>
        <v>16.103735844941884</v>
      </c>
      <c r="H38" s="18">
        <f>(((B38*((28*(('Datos de entrada'!$E$2) ^0.6)+'Datos de entrada'!$E$3)/10))))*(1-'Datos de entrada'!$E$4)*'Datos de entrada'!$E$5/100*'Datos de entrada'!$E$8</f>
        <v>4.3919279577114221</v>
      </c>
      <c r="I38" s="17">
        <f>'Datos de entrada'!$B$10*'Datos de entrada'!$B$5/100</f>
        <v>1</v>
      </c>
      <c r="J38" s="19">
        <f>'Datos de entrada'!$E$10*'Datos de entrada'!$E$5/100</f>
        <v>0.12</v>
      </c>
      <c r="K38" s="22">
        <f t="shared" si="0"/>
        <v>43</v>
      </c>
      <c r="L38" s="23">
        <f t="shared" si="1"/>
        <v>42</v>
      </c>
      <c r="M38" s="22">
        <f t="shared" si="2"/>
        <v>31</v>
      </c>
      <c r="N38" s="23">
        <f t="shared" si="3"/>
        <v>30</v>
      </c>
      <c r="O38" s="22">
        <f t="shared" si="4"/>
        <v>18</v>
      </c>
      <c r="P38" s="42">
        <f t="shared" si="5"/>
        <v>5</v>
      </c>
    </row>
    <row r="39" spans="1:16" x14ac:dyDescent="0.25">
      <c r="A39" s="8" t="s">
        <v>127</v>
      </c>
      <c r="B39" s="9">
        <v>7.7</v>
      </c>
      <c r="C39" s="17">
        <f>(((B39*((28*(('Datos de entrada'!$B$2) ^0.6)+'Datos de entrada'!$B$3)/10))))*'Datos de entrada'!$B$5/100</f>
        <v>19.285911191547164</v>
      </c>
      <c r="D39" s="18">
        <f>(((B39*((28*(('Datos de entrada'!$E$2) ^0.6)+'Datos de entrada'!$E$3)/10))))*'Datos de entrada'!$E$5/100</f>
        <v>19.285911191547164</v>
      </c>
      <c r="E39" s="17">
        <f>(((B39*((28*(('Datos de entrada'!$B$2) ^0.6)+'Datos de entrada'!$B$3)/10))*(1-'Datos de entrada'!$B$4)))*'Datos de entrada'!$B$5/100</f>
        <v>13.500137834083013</v>
      </c>
      <c r="F39" s="18">
        <f>(((B39*((28*(('Datos de entrada'!$E$2) ^0.6)+'Datos de entrada'!$E$3)/10))))*(1-'Datos de entrada'!$E$4)*'Datos de entrada'!$E$5/100</f>
        <v>13.500137834083013</v>
      </c>
      <c r="G39" s="17">
        <f>((((B39*((28*(('Datos de entrada'!$B$2) ^0.6)+'Datos de entrada'!$B$3)/10))*(1-'Datos de entrada'!$B$4)))*'Datos de entrada'!$B$5/100)*'Datos de entrada'!$B$8</f>
        <v>7.4250758087456576</v>
      </c>
      <c r="H39" s="18">
        <f>(((B39*((28*(('Datos de entrada'!$E$2) ^0.6)+'Datos de entrada'!$E$3)/10))))*(1-'Datos de entrada'!$E$4)*'Datos de entrada'!$E$5/100*'Datos de entrada'!$E$8</f>
        <v>2.0250206751124518</v>
      </c>
      <c r="I39" s="17">
        <f>'Datos de entrada'!$B$10*'Datos de entrada'!$B$5/100</f>
        <v>1</v>
      </c>
      <c r="J39" s="19">
        <f>'Datos de entrada'!$E$10*'Datos de entrada'!$E$5/100</f>
        <v>0.12</v>
      </c>
      <c r="K39" s="22">
        <f t="shared" si="0"/>
        <v>21</v>
      </c>
      <c r="L39" s="23">
        <f t="shared" si="1"/>
        <v>20</v>
      </c>
      <c r="M39" s="22">
        <f t="shared" si="2"/>
        <v>15</v>
      </c>
      <c r="N39" s="23">
        <f t="shared" si="3"/>
        <v>14</v>
      </c>
      <c r="O39" s="22">
        <f t="shared" si="4"/>
        <v>9</v>
      </c>
      <c r="P39" s="42">
        <f t="shared" si="5"/>
        <v>3</v>
      </c>
    </row>
    <row r="40" spans="1:16" x14ac:dyDescent="0.25">
      <c r="A40" s="8" t="s">
        <v>102</v>
      </c>
      <c r="B40" s="9">
        <v>14</v>
      </c>
      <c r="C40" s="17">
        <f>(((B40*((28*(('Datos de entrada'!$B$2) ^0.6)+'Datos de entrada'!$B$3)/10))))*'Datos de entrada'!$B$5/100</f>
        <v>35.065293075540303</v>
      </c>
      <c r="D40" s="18">
        <f>(((B40*((28*(('Datos de entrada'!$E$2) ^0.6)+'Datos de entrada'!$E$3)/10))))*'Datos de entrada'!$E$5/100</f>
        <v>35.065293075540303</v>
      </c>
      <c r="E40" s="17">
        <f>(((B40*((28*(('Datos de entrada'!$B$2) ^0.6)+'Datos de entrada'!$B$3)/10))*(1-'Datos de entrada'!$B$4)))*'Datos de entrada'!$B$5/100</f>
        <v>24.54570515287821</v>
      </c>
      <c r="F40" s="18">
        <f>(((B40*((28*(('Datos de entrada'!$E$2) ^0.6)+'Datos de entrada'!$E$3)/10))))*(1-'Datos de entrada'!$E$4)*'Datos de entrada'!$E$5/100</f>
        <v>24.54570515287821</v>
      </c>
      <c r="G40" s="17">
        <f>((((B40*((28*(('Datos de entrada'!$B$2) ^0.6)+'Datos de entrada'!$B$3)/10))*(1-'Datos de entrada'!$B$4)))*'Datos de entrada'!$B$5/100)*'Datos de entrada'!$B$8</f>
        <v>13.500137834083016</v>
      </c>
      <c r="H40" s="18">
        <f>(((B40*((28*(('Datos de entrada'!$E$2) ^0.6)+'Datos de entrada'!$E$3)/10))))*(1-'Datos de entrada'!$E$4)*'Datos de entrada'!$E$5/100*'Datos de entrada'!$E$8</f>
        <v>3.6818557729317312</v>
      </c>
      <c r="I40" s="17">
        <f>'Datos de entrada'!$B$10*'Datos de entrada'!$B$5/100</f>
        <v>1</v>
      </c>
      <c r="J40" s="19">
        <f>'Datos de entrada'!$E$10*'Datos de entrada'!$E$5/100</f>
        <v>0.12</v>
      </c>
      <c r="K40" s="22">
        <f t="shared" si="0"/>
        <v>37</v>
      </c>
      <c r="L40" s="23">
        <f t="shared" si="1"/>
        <v>36</v>
      </c>
      <c r="M40" s="22">
        <f t="shared" si="2"/>
        <v>26</v>
      </c>
      <c r="N40" s="23">
        <f t="shared" si="3"/>
        <v>25</v>
      </c>
      <c r="O40" s="22">
        <f t="shared" si="4"/>
        <v>15</v>
      </c>
      <c r="P40" s="42">
        <f t="shared" si="5"/>
        <v>4</v>
      </c>
    </row>
    <row r="41" spans="1:16" x14ac:dyDescent="0.25">
      <c r="A41" s="8" t="s">
        <v>103</v>
      </c>
      <c r="B41" s="9">
        <v>14.8</v>
      </c>
      <c r="C41" s="17">
        <f>(((B41*((28*(('Datos de entrada'!$B$2) ^0.6)+'Datos de entrada'!$B$3)/10))))*'Datos de entrada'!$B$5/100</f>
        <v>37.069024108428323</v>
      </c>
      <c r="D41" s="18">
        <f>(((B41*((28*(('Datos de entrada'!$E$2) ^0.6)+'Datos de entrada'!$E$3)/10))))*'Datos de entrada'!$E$5/100</f>
        <v>37.069024108428323</v>
      </c>
      <c r="E41" s="17">
        <f>(((B41*((28*(('Datos de entrada'!$B$2) ^0.6)+'Datos de entrada'!$B$3)/10))*(1-'Datos de entrada'!$B$4)))*'Datos de entrada'!$B$5/100</f>
        <v>25.948316875899827</v>
      </c>
      <c r="F41" s="18">
        <f>(((B41*((28*(('Datos de entrada'!$E$2) ^0.6)+'Datos de entrada'!$E$3)/10))))*(1-'Datos de entrada'!$E$4)*'Datos de entrada'!$E$5/100</f>
        <v>25.948316875899827</v>
      </c>
      <c r="G41" s="17">
        <f>((((B41*((28*(('Datos de entrada'!$B$2) ^0.6)+'Datos de entrada'!$B$3)/10))*(1-'Datos de entrada'!$B$4)))*'Datos de entrada'!$B$5/100)*'Datos de entrada'!$B$8</f>
        <v>14.271574281744906</v>
      </c>
      <c r="H41" s="18">
        <f>(((B41*((28*(('Datos de entrada'!$E$2) ^0.6)+'Datos de entrada'!$E$3)/10))))*(1-'Datos de entrada'!$E$4)*'Datos de entrada'!$E$5/100*'Datos de entrada'!$E$8</f>
        <v>3.892247531384974</v>
      </c>
      <c r="I41" s="17">
        <f>'Datos de entrada'!$B$10*'Datos de entrada'!$B$5/100</f>
        <v>1</v>
      </c>
      <c r="J41" s="19">
        <f>'Datos de entrada'!$E$10*'Datos de entrada'!$E$5/100</f>
        <v>0.12</v>
      </c>
      <c r="K41" s="22">
        <f t="shared" si="0"/>
        <v>39</v>
      </c>
      <c r="L41" s="23">
        <f t="shared" si="1"/>
        <v>38</v>
      </c>
      <c r="M41" s="22">
        <f t="shared" si="2"/>
        <v>27</v>
      </c>
      <c r="N41" s="23">
        <f t="shared" si="3"/>
        <v>27</v>
      </c>
      <c r="O41" s="22">
        <f t="shared" si="4"/>
        <v>16</v>
      </c>
      <c r="P41" s="42">
        <f t="shared" si="5"/>
        <v>5</v>
      </c>
    </row>
    <row r="42" spans="1:16" x14ac:dyDescent="0.25">
      <c r="A42" s="8" t="s">
        <v>128</v>
      </c>
      <c r="B42" s="9">
        <v>8.4</v>
      </c>
      <c r="C42" s="17">
        <f>(((B42*((28*(('Datos de entrada'!$B$2) ^0.6)+'Datos de entrada'!$B$3)/10))))*'Datos de entrada'!$B$5/100</f>
        <v>21.039175845324184</v>
      </c>
      <c r="D42" s="18">
        <f>(((B42*((28*(('Datos de entrada'!$E$2) ^0.6)+'Datos de entrada'!$E$3)/10))))*'Datos de entrada'!$E$5/100</f>
        <v>21.039175845324184</v>
      </c>
      <c r="E42" s="17">
        <f>(((B42*((28*(('Datos de entrada'!$B$2) ^0.6)+'Datos de entrada'!$B$3)/10))*(1-'Datos de entrada'!$B$4)))*'Datos de entrada'!$B$5/100</f>
        <v>14.727423091726928</v>
      </c>
      <c r="F42" s="18">
        <f>(((B42*((28*(('Datos de entrada'!$E$2) ^0.6)+'Datos de entrada'!$E$3)/10))))*(1-'Datos de entrada'!$E$4)*'Datos de entrada'!$E$5/100</f>
        <v>14.727423091726928</v>
      </c>
      <c r="G42" s="17">
        <f>((((B42*((28*(('Datos de entrada'!$B$2) ^0.6)+'Datos de entrada'!$B$3)/10))*(1-'Datos de entrada'!$B$4)))*'Datos de entrada'!$B$5/100)*'Datos de entrada'!$B$8</f>
        <v>8.1000827004498106</v>
      </c>
      <c r="H42" s="18">
        <f>(((B42*((28*(('Datos de entrada'!$E$2) ^0.6)+'Datos de entrada'!$E$3)/10))))*(1-'Datos de entrada'!$E$4)*'Datos de entrada'!$E$5/100*'Datos de entrada'!$E$8</f>
        <v>2.2091134637590391</v>
      </c>
      <c r="I42" s="17">
        <f>'Datos de entrada'!$B$10*'Datos de entrada'!$B$5/100</f>
        <v>1</v>
      </c>
      <c r="J42" s="19">
        <f>'Datos de entrada'!$E$10*'Datos de entrada'!$E$5/100</f>
        <v>0.12</v>
      </c>
      <c r="K42" s="22">
        <f t="shared" si="0"/>
        <v>23</v>
      </c>
      <c r="L42" s="23">
        <f t="shared" si="1"/>
        <v>22</v>
      </c>
      <c r="M42" s="22">
        <f t="shared" si="2"/>
        <v>16</v>
      </c>
      <c r="N42" s="23">
        <f t="shared" si="3"/>
        <v>15</v>
      </c>
      <c r="O42" s="22">
        <f t="shared" si="4"/>
        <v>10</v>
      </c>
      <c r="P42" s="42">
        <f t="shared" si="5"/>
        <v>3</v>
      </c>
    </row>
    <row r="43" spans="1:16" x14ac:dyDescent="0.25">
      <c r="A43" s="8" t="s">
        <v>154</v>
      </c>
      <c r="B43" s="9">
        <v>12.8</v>
      </c>
      <c r="C43" s="17">
        <f>(((B43*((28*(('Datos de entrada'!$B$2) ^0.6)+'Datos de entrada'!$B$3)/10))))*'Datos de entrada'!$B$5/100</f>
        <v>32.059696526208285</v>
      </c>
      <c r="D43" s="18">
        <f>(((B43*((28*(('Datos de entrada'!$E$2) ^0.6)+'Datos de entrada'!$E$3)/10))))*'Datos de entrada'!$E$5/100</f>
        <v>32.059696526208285</v>
      </c>
      <c r="E43" s="17">
        <f>(((B43*((28*(('Datos de entrada'!$B$2) ^0.6)+'Datos de entrada'!$B$3)/10))*(1-'Datos de entrada'!$B$4)))*'Datos de entrada'!$B$5/100</f>
        <v>22.441787568345795</v>
      </c>
      <c r="F43" s="18">
        <f>(((B43*((28*(('Datos de entrada'!$E$2) ^0.6)+'Datos de entrada'!$E$3)/10))))*(1-'Datos de entrada'!$E$4)*'Datos de entrada'!$E$5/100</f>
        <v>22.441787568345795</v>
      </c>
      <c r="G43" s="17">
        <f>((((B43*((28*(('Datos de entrada'!$B$2) ^0.6)+'Datos de entrada'!$B$3)/10))*(1-'Datos de entrada'!$B$4)))*'Datos de entrada'!$B$5/100)*'Datos de entrada'!$B$8</f>
        <v>12.342983162590189</v>
      </c>
      <c r="H43" s="18">
        <f>(((B43*((28*(('Datos de entrada'!$E$2) ^0.6)+'Datos de entrada'!$E$3)/10))))*(1-'Datos de entrada'!$E$4)*'Datos de entrada'!$E$5/100*'Datos de entrada'!$E$8</f>
        <v>3.3662681352518691</v>
      </c>
      <c r="I43" s="17">
        <f>'Datos de entrada'!$B$10*'Datos de entrada'!$B$5/100</f>
        <v>1</v>
      </c>
      <c r="J43" s="19">
        <f>'Datos de entrada'!$E$10*'Datos de entrada'!$E$5/100</f>
        <v>0.12</v>
      </c>
      <c r="K43" s="22">
        <f t="shared" si="0"/>
        <v>34</v>
      </c>
      <c r="L43" s="23">
        <f t="shared" si="1"/>
        <v>33</v>
      </c>
      <c r="M43" s="22">
        <f t="shared" si="2"/>
        <v>24</v>
      </c>
      <c r="N43" s="23">
        <f t="shared" si="3"/>
        <v>23</v>
      </c>
      <c r="O43" s="22">
        <f t="shared" si="4"/>
        <v>14</v>
      </c>
      <c r="P43" s="42">
        <f t="shared" si="5"/>
        <v>4</v>
      </c>
    </row>
    <row r="44" spans="1:16" x14ac:dyDescent="0.25">
      <c r="A44" s="8" t="s">
        <v>86</v>
      </c>
      <c r="B44" s="9">
        <v>11.7</v>
      </c>
      <c r="C44" s="17">
        <f>(((B44*((28*(('Datos de entrada'!$B$2) ^0.6)+'Datos de entrada'!$B$3)/10))))*'Datos de entrada'!$B$5/100</f>
        <v>29.304566355987255</v>
      </c>
      <c r="D44" s="18">
        <f>(((B44*((28*(('Datos de entrada'!$E$2) ^0.6)+'Datos de entrada'!$E$3)/10))))*'Datos de entrada'!$E$5/100</f>
        <v>29.304566355987255</v>
      </c>
      <c r="E44" s="17">
        <f>(((B44*((28*(('Datos de entrada'!$B$2) ^0.6)+'Datos de entrada'!$B$3)/10))*(1-'Datos de entrada'!$B$4)))*'Datos de entrada'!$B$5/100</f>
        <v>20.513196449191078</v>
      </c>
      <c r="F44" s="18">
        <f>(((B44*((28*(('Datos de entrada'!$E$2) ^0.6)+'Datos de entrada'!$E$3)/10))))*(1-'Datos de entrada'!$E$4)*'Datos de entrada'!$E$5/100</f>
        <v>20.513196449191078</v>
      </c>
      <c r="G44" s="17">
        <f>((((B44*((28*(('Datos de entrada'!$B$2) ^0.6)+'Datos de entrada'!$B$3)/10))*(1-'Datos de entrada'!$B$4)))*'Datos de entrada'!$B$5/100)*'Datos de entrada'!$B$8</f>
        <v>11.282258047055095</v>
      </c>
      <c r="H44" s="18">
        <f>(((B44*((28*(('Datos de entrada'!$E$2) ^0.6)+'Datos de entrada'!$E$3)/10))))*(1-'Datos de entrada'!$E$4)*'Datos de entrada'!$E$5/100*'Datos de entrada'!$E$8</f>
        <v>3.0769794673786617</v>
      </c>
      <c r="I44" s="17">
        <f>'Datos de entrada'!$B$10*'Datos de entrada'!$B$5/100</f>
        <v>1</v>
      </c>
      <c r="J44" s="19">
        <f>'Datos de entrada'!$E$10*'Datos de entrada'!$E$5/100</f>
        <v>0.12</v>
      </c>
      <c r="K44" s="22">
        <f t="shared" si="0"/>
        <v>31</v>
      </c>
      <c r="L44" s="23">
        <f t="shared" si="1"/>
        <v>30</v>
      </c>
      <c r="M44" s="22">
        <f t="shared" si="2"/>
        <v>22</v>
      </c>
      <c r="N44" s="23">
        <f t="shared" si="3"/>
        <v>21</v>
      </c>
      <c r="O44" s="22">
        <f t="shared" si="4"/>
        <v>13</v>
      </c>
      <c r="P44" s="42">
        <f t="shared" si="5"/>
        <v>4</v>
      </c>
    </row>
    <row r="45" spans="1:16" x14ac:dyDescent="0.25">
      <c r="A45" s="8" t="s">
        <v>69</v>
      </c>
      <c r="B45" s="9">
        <v>14.1</v>
      </c>
      <c r="C45" s="17">
        <f>(((B45*((28*(('Datos de entrada'!$B$2) ^0.6)+'Datos de entrada'!$B$3)/10))))*'Datos de entrada'!$B$5/100</f>
        <v>35.315759454651307</v>
      </c>
      <c r="D45" s="18">
        <f>(((B45*((28*(('Datos de entrada'!$E$2) ^0.6)+'Datos de entrada'!$E$3)/10))))*'Datos de entrada'!$E$5/100</f>
        <v>35.315759454651307</v>
      </c>
      <c r="E45" s="17">
        <f>(((B45*((28*(('Datos de entrada'!$B$2) ^0.6)+'Datos de entrada'!$B$3)/10))*(1-'Datos de entrada'!$B$4)))*'Datos de entrada'!$B$5/100</f>
        <v>24.72103161825591</v>
      </c>
      <c r="F45" s="18">
        <f>(((B45*((28*(('Datos de entrada'!$E$2) ^0.6)+'Datos de entrada'!$E$3)/10))))*(1-'Datos de entrada'!$E$4)*'Datos de entrada'!$E$5/100</f>
        <v>24.72103161825591</v>
      </c>
      <c r="G45" s="17">
        <f>((((B45*((28*(('Datos de entrada'!$B$2) ^0.6)+'Datos de entrada'!$B$3)/10))*(1-'Datos de entrada'!$B$4)))*'Datos de entrada'!$B$5/100)*'Datos de entrada'!$B$8</f>
        <v>13.596567390040752</v>
      </c>
      <c r="H45" s="18">
        <f>(((B45*((28*(('Datos de entrada'!$E$2) ^0.6)+'Datos de entrada'!$E$3)/10))))*(1-'Datos de entrada'!$E$4)*'Datos de entrada'!$E$5/100*'Datos de entrada'!$E$8</f>
        <v>3.7081547427383863</v>
      </c>
      <c r="I45" s="17">
        <f>'Datos de entrada'!$B$10*'Datos de entrada'!$B$5/100</f>
        <v>1</v>
      </c>
      <c r="J45" s="19">
        <f>'Datos de entrada'!$E$10*'Datos de entrada'!$E$5/100</f>
        <v>0.12</v>
      </c>
      <c r="K45" s="22">
        <f t="shared" si="0"/>
        <v>37</v>
      </c>
      <c r="L45" s="23">
        <f t="shared" si="1"/>
        <v>36</v>
      </c>
      <c r="M45" s="22">
        <f t="shared" si="2"/>
        <v>26</v>
      </c>
      <c r="N45" s="23">
        <f t="shared" si="3"/>
        <v>25</v>
      </c>
      <c r="O45" s="22">
        <f t="shared" si="4"/>
        <v>15</v>
      </c>
      <c r="P45" s="42">
        <f t="shared" si="5"/>
        <v>4</v>
      </c>
    </row>
    <row r="46" spans="1:16" x14ac:dyDescent="0.25">
      <c r="A46" s="8" t="s">
        <v>87</v>
      </c>
      <c r="B46" s="9">
        <v>10.3</v>
      </c>
      <c r="C46" s="17">
        <f>(((B46*((28*(('Datos de entrada'!$B$2) ^0.6)+'Datos de entrada'!$B$3)/10))))*'Datos de entrada'!$B$5/100</f>
        <v>25.798037048433226</v>
      </c>
      <c r="D46" s="18">
        <f>(((B46*((28*(('Datos de entrada'!$E$2) ^0.6)+'Datos de entrada'!$E$3)/10))))*'Datos de entrada'!$E$5/100</f>
        <v>25.798037048433226</v>
      </c>
      <c r="E46" s="17">
        <f>(((B46*((28*(('Datos de entrada'!$B$2) ^0.6)+'Datos de entrada'!$B$3)/10))*(1-'Datos de entrada'!$B$4)))*'Datos de entrada'!$B$5/100</f>
        <v>18.058625933903254</v>
      </c>
      <c r="F46" s="18">
        <f>(((B46*((28*(('Datos de entrada'!$E$2) ^0.6)+'Datos de entrada'!$E$3)/10))))*(1-'Datos de entrada'!$E$4)*'Datos de entrada'!$E$5/100</f>
        <v>18.058625933903254</v>
      </c>
      <c r="G46" s="17">
        <f>((((B46*((28*(('Datos de entrada'!$B$2) ^0.6)+'Datos de entrada'!$B$3)/10))*(1-'Datos de entrada'!$B$4)))*'Datos de entrada'!$B$5/100)*'Datos de entrada'!$B$8</f>
        <v>9.9322442636467905</v>
      </c>
      <c r="H46" s="18">
        <f>(((B46*((28*(('Datos de entrada'!$E$2) ^0.6)+'Datos de entrada'!$E$3)/10))))*(1-'Datos de entrada'!$E$4)*'Datos de entrada'!$E$5/100*'Datos de entrada'!$E$8</f>
        <v>2.708793890085488</v>
      </c>
      <c r="I46" s="17">
        <f>'Datos de entrada'!$B$10*'Datos de entrada'!$B$5/100</f>
        <v>1</v>
      </c>
      <c r="J46" s="19">
        <f>'Datos de entrada'!$E$10*'Datos de entrada'!$E$5/100</f>
        <v>0.12</v>
      </c>
      <c r="K46" s="22">
        <f t="shared" si="0"/>
        <v>27</v>
      </c>
      <c r="L46" s="23">
        <f t="shared" si="1"/>
        <v>26</v>
      </c>
      <c r="M46" s="22">
        <f t="shared" si="2"/>
        <v>20</v>
      </c>
      <c r="N46" s="23">
        <f t="shared" si="3"/>
        <v>19</v>
      </c>
      <c r="O46" s="22">
        <f t="shared" si="4"/>
        <v>11</v>
      </c>
      <c r="P46" s="42">
        <f t="shared" si="5"/>
        <v>3</v>
      </c>
    </row>
    <row r="47" spans="1:16" x14ac:dyDescent="0.25">
      <c r="A47" s="8" t="s">
        <v>44</v>
      </c>
      <c r="B47" s="9">
        <v>17.2</v>
      </c>
      <c r="C47" s="17">
        <f>(((B47*((28*(('Datos de entrada'!$B$2) ^0.6)+'Datos de entrada'!$B$3)/10))))*'Datos de entrada'!$B$5/100</f>
        <v>43.080217207092375</v>
      </c>
      <c r="D47" s="18">
        <f>(((B47*((28*(('Datos de entrada'!$E$2) ^0.6)+'Datos de entrada'!$E$3)/10))))*'Datos de entrada'!$E$5/100</f>
        <v>43.080217207092375</v>
      </c>
      <c r="E47" s="17">
        <f>(((B47*((28*(('Datos de entrada'!$B$2) ^0.6)+'Datos de entrada'!$B$3)/10))*(1-'Datos de entrada'!$B$4)))*'Datos de entrada'!$B$5/100</f>
        <v>30.156152044964657</v>
      </c>
      <c r="F47" s="18">
        <f>(((B47*((28*(('Datos de entrada'!$E$2) ^0.6)+'Datos de entrada'!$E$3)/10))))*(1-'Datos de entrada'!$E$4)*'Datos de entrada'!$E$5/100</f>
        <v>30.156152044964657</v>
      </c>
      <c r="G47" s="17">
        <f>((((B47*((28*(('Datos de entrada'!$B$2) ^0.6)+'Datos de entrada'!$B$3)/10))*(1-'Datos de entrada'!$B$4)))*'Datos de entrada'!$B$5/100)*'Datos de entrada'!$B$8</f>
        <v>16.585883624730563</v>
      </c>
      <c r="H47" s="18">
        <f>(((B47*((28*(('Datos de entrada'!$E$2) ^0.6)+'Datos de entrada'!$E$3)/10))))*(1-'Datos de entrada'!$E$4)*'Datos de entrada'!$E$5/100*'Datos de entrada'!$E$8</f>
        <v>4.5234228067446987</v>
      </c>
      <c r="I47" s="17">
        <f>'Datos de entrada'!$B$10*'Datos de entrada'!$B$5/100</f>
        <v>1</v>
      </c>
      <c r="J47" s="19">
        <f>'Datos de entrada'!$E$10*'Datos de entrada'!$E$5/100</f>
        <v>0.12</v>
      </c>
      <c r="K47" s="22">
        <f t="shared" si="0"/>
        <v>45</v>
      </c>
      <c r="L47" s="23">
        <f t="shared" si="1"/>
        <v>44</v>
      </c>
      <c r="M47" s="22">
        <f t="shared" si="2"/>
        <v>32</v>
      </c>
      <c r="N47" s="23">
        <f t="shared" si="3"/>
        <v>31</v>
      </c>
      <c r="O47" s="22">
        <f t="shared" si="4"/>
        <v>18</v>
      </c>
      <c r="P47" s="42">
        <f t="shared" si="5"/>
        <v>5</v>
      </c>
    </row>
    <row r="48" spans="1:16" x14ac:dyDescent="0.25">
      <c r="A48" s="8" t="s">
        <v>299</v>
      </c>
      <c r="B48" s="9">
        <v>7.7</v>
      </c>
      <c r="C48" s="17">
        <f>(((B48*((28*(('Datos de entrada'!$B$2) ^0.6)+'Datos de entrada'!$B$3)/10))))*'Datos de entrada'!$B$5/100</f>
        <v>19.285911191547164</v>
      </c>
      <c r="D48" s="18">
        <f>(((B48*((28*(('Datos de entrada'!$E$2) ^0.6)+'Datos de entrada'!$E$3)/10))))*'Datos de entrada'!$E$5/100</f>
        <v>19.285911191547164</v>
      </c>
      <c r="E48" s="17">
        <f>(((B48*((28*(('Datos de entrada'!$B$2) ^0.6)+'Datos de entrada'!$B$3)/10))*(1-'Datos de entrada'!$B$4)))*'Datos de entrada'!$B$5/100</f>
        <v>13.500137834083013</v>
      </c>
      <c r="F48" s="18">
        <f>(((B48*((28*(('Datos de entrada'!$E$2) ^0.6)+'Datos de entrada'!$E$3)/10))))*(1-'Datos de entrada'!$E$4)*'Datos de entrada'!$E$5/100</f>
        <v>13.500137834083013</v>
      </c>
      <c r="G48" s="17">
        <f>((((B48*((28*(('Datos de entrada'!$B$2) ^0.6)+'Datos de entrada'!$B$3)/10))*(1-'Datos de entrada'!$B$4)))*'Datos de entrada'!$B$5/100)*'Datos de entrada'!$B$8</f>
        <v>7.4250758087456576</v>
      </c>
      <c r="H48" s="18">
        <f>(((B48*((28*(('Datos de entrada'!$E$2) ^0.6)+'Datos de entrada'!$E$3)/10))))*(1-'Datos de entrada'!$E$4)*'Datos de entrada'!$E$5/100*'Datos de entrada'!$E$8</f>
        <v>2.0250206751124518</v>
      </c>
      <c r="I48" s="17">
        <f>'Datos de entrada'!$B$10*'Datos de entrada'!$B$5/100</f>
        <v>1</v>
      </c>
      <c r="J48" s="19">
        <f>'Datos de entrada'!$E$10*'Datos de entrada'!$E$5/100</f>
        <v>0.12</v>
      </c>
      <c r="K48" s="22">
        <f t="shared" si="0"/>
        <v>21</v>
      </c>
      <c r="L48" s="23">
        <f t="shared" si="1"/>
        <v>20</v>
      </c>
      <c r="M48" s="22">
        <f t="shared" si="2"/>
        <v>15</v>
      </c>
      <c r="N48" s="23">
        <f t="shared" si="3"/>
        <v>14</v>
      </c>
      <c r="O48" s="22">
        <f t="shared" si="4"/>
        <v>9</v>
      </c>
      <c r="P48" s="42">
        <f t="shared" si="5"/>
        <v>3</v>
      </c>
    </row>
    <row r="49" spans="1:17" x14ac:dyDescent="0.25">
      <c r="A49" s="8" t="s">
        <v>101</v>
      </c>
      <c r="B49" s="9">
        <v>13.2</v>
      </c>
      <c r="C49" s="17">
        <f>(((B49*((28*(('Datos de entrada'!$B$2) ^0.6)+'Datos de entrada'!$B$3)/10))))*'Datos de entrada'!$B$5/100</f>
        <v>33.061562042652284</v>
      </c>
      <c r="D49" s="18">
        <f>(((B49*((28*(('Datos de entrada'!$E$2) ^0.6)+'Datos de entrada'!$E$3)/10))))*'Datos de entrada'!$E$5/100</f>
        <v>33.061562042652284</v>
      </c>
      <c r="E49" s="17">
        <f>(((B49*((28*(('Datos de entrada'!$B$2) ^0.6)+'Datos de entrada'!$B$3)/10))*(1-'Datos de entrada'!$B$4)))*'Datos de entrada'!$B$5/100</f>
        <v>23.143093429856595</v>
      </c>
      <c r="F49" s="18">
        <f>(((B49*((28*(('Datos de entrada'!$E$2) ^0.6)+'Datos de entrada'!$E$3)/10))))*(1-'Datos de entrada'!$E$4)*'Datos de entrada'!$E$5/100</f>
        <v>23.143093429856595</v>
      </c>
      <c r="G49" s="17">
        <f>((((B49*((28*(('Datos de entrada'!$B$2) ^0.6)+'Datos de entrada'!$B$3)/10))*(1-'Datos de entrada'!$B$4)))*'Datos de entrada'!$B$5/100)*'Datos de entrada'!$B$8</f>
        <v>12.728701386421129</v>
      </c>
      <c r="H49" s="18">
        <f>(((B49*((28*(('Datos de entrada'!$E$2) ^0.6)+'Datos de entrada'!$E$3)/10))))*(1-'Datos de entrada'!$E$4)*'Datos de entrada'!$E$5/100*'Datos de entrada'!$E$8</f>
        <v>3.4714640144784892</v>
      </c>
      <c r="I49" s="17">
        <f>'Datos de entrada'!$B$10*'Datos de entrada'!$B$5/100</f>
        <v>1</v>
      </c>
      <c r="J49" s="19">
        <f>'Datos de entrada'!$E$10*'Datos de entrada'!$E$5/100</f>
        <v>0.12</v>
      </c>
      <c r="K49" s="22">
        <f t="shared" si="0"/>
        <v>35</v>
      </c>
      <c r="L49" s="23">
        <f t="shared" si="1"/>
        <v>34</v>
      </c>
      <c r="M49" s="22">
        <f t="shared" si="2"/>
        <v>25</v>
      </c>
      <c r="N49" s="23">
        <f t="shared" si="3"/>
        <v>24</v>
      </c>
      <c r="O49" s="22">
        <f t="shared" si="4"/>
        <v>14</v>
      </c>
      <c r="P49" s="42">
        <f t="shared" si="5"/>
        <v>4</v>
      </c>
    </row>
    <row r="50" spans="1:17" x14ac:dyDescent="0.25">
      <c r="A50" s="8" t="s">
        <v>104</v>
      </c>
      <c r="B50" s="9">
        <v>14.3</v>
      </c>
      <c r="C50" s="17">
        <f>(((B50*((28*(('Datos de entrada'!$B$2) ^0.6)+'Datos de entrada'!$B$3)/10))))*'Datos de entrada'!$B$5/100</f>
        <v>35.816692212873313</v>
      </c>
      <c r="D50" s="18">
        <f>(((B50*((28*(('Datos de entrada'!$E$2) ^0.6)+'Datos de entrada'!$E$3)/10))))*'Datos de entrada'!$E$5/100</f>
        <v>35.816692212873313</v>
      </c>
      <c r="E50" s="17">
        <f>(((B50*((28*(('Datos de entrada'!$B$2) ^0.6)+'Datos de entrada'!$B$3)/10))*(1-'Datos de entrada'!$B$4)))*'Datos de entrada'!$B$5/100</f>
        <v>25.071684549011316</v>
      </c>
      <c r="F50" s="18">
        <f>(((B50*((28*(('Datos de entrada'!$E$2) ^0.6)+'Datos de entrada'!$E$3)/10))))*(1-'Datos de entrada'!$E$4)*'Datos de entrada'!$E$5/100</f>
        <v>25.071684549011316</v>
      </c>
      <c r="G50" s="17">
        <f>((((B50*((28*(('Datos de entrada'!$B$2) ^0.6)+'Datos de entrada'!$B$3)/10))*(1-'Datos de entrada'!$B$4)))*'Datos de entrada'!$B$5/100)*'Datos de entrada'!$B$8</f>
        <v>13.789426501956225</v>
      </c>
      <c r="H50" s="18">
        <f>(((B50*((28*(('Datos de entrada'!$E$2) ^0.6)+'Datos de entrada'!$E$3)/10))))*(1-'Datos de entrada'!$E$4)*'Datos de entrada'!$E$5/100*'Datos de entrada'!$E$8</f>
        <v>3.760752682351697</v>
      </c>
      <c r="I50" s="17">
        <f>'Datos de entrada'!$B$10*'Datos de entrada'!$B$5/100</f>
        <v>1</v>
      </c>
      <c r="J50" s="19">
        <f>'Datos de entrada'!$E$10*'Datos de entrada'!$E$5/100</f>
        <v>0.12</v>
      </c>
      <c r="K50" s="22">
        <f t="shared" si="0"/>
        <v>37</v>
      </c>
      <c r="L50" s="23">
        <f t="shared" si="1"/>
        <v>36</v>
      </c>
      <c r="M50" s="22">
        <f t="shared" si="2"/>
        <v>27</v>
      </c>
      <c r="N50" s="23">
        <f t="shared" si="3"/>
        <v>26</v>
      </c>
      <c r="O50" s="22">
        <f t="shared" si="4"/>
        <v>15</v>
      </c>
      <c r="P50" s="42">
        <f t="shared" si="5"/>
        <v>4</v>
      </c>
    </row>
    <row r="51" spans="1:17" x14ac:dyDescent="0.25">
      <c r="A51" s="8" t="s">
        <v>105</v>
      </c>
      <c r="B51" s="9">
        <v>12.1</v>
      </c>
      <c r="C51" s="17">
        <f>(((B51*((28*(('Datos de entrada'!$B$2) ^0.6)+'Datos de entrada'!$B$3)/10))))*'Datos de entrada'!$B$5/100</f>
        <v>30.306431872431261</v>
      </c>
      <c r="D51" s="18">
        <f>(((B51*((28*(('Datos de entrada'!$E$2) ^0.6)+'Datos de entrada'!$E$3)/10))))*'Datos de entrada'!$E$5/100</f>
        <v>30.306431872431261</v>
      </c>
      <c r="E51" s="17">
        <f>(((B51*((28*(('Datos de entrada'!$B$2) ^0.6)+'Datos de entrada'!$B$3)/10))*(1-'Datos de entrada'!$B$4)))*'Datos de entrada'!$B$5/100</f>
        <v>21.214502310701882</v>
      </c>
      <c r="F51" s="18">
        <f>(((B51*((28*(('Datos de entrada'!$E$2) ^0.6)+'Datos de entrada'!$E$3)/10))))*(1-'Datos de entrada'!$E$4)*'Datos de entrada'!$E$5/100</f>
        <v>21.214502310701882</v>
      </c>
      <c r="G51" s="17">
        <f>((((B51*((28*(('Datos de entrada'!$B$2) ^0.6)+'Datos de entrada'!$B$3)/10))*(1-'Datos de entrada'!$B$4)))*'Datos de entrada'!$B$5/100)*'Datos de entrada'!$B$8</f>
        <v>11.667976270886037</v>
      </c>
      <c r="H51" s="18">
        <f>(((B51*((28*(('Datos de entrada'!$E$2) ^0.6)+'Datos de entrada'!$E$3)/10))))*(1-'Datos de entrada'!$E$4)*'Datos de entrada'!$E$5/100*'Datos de entrada'!$E$8</f>
        <v>3.1821753466052822</v>
      </c>
      <c r="I51" s="17">
        <f>'Datos de entrada'!$B$10*'Datos de entrada'!$B$5/100</f>
        <v>1</v>
      </c>
      <c r="J51" s="19">
        <f>'Datos de entrada'!$E$10*'Datos de entrada'!$E$5/100</f>
        <v>0.12</v>
      </c>
      <c r="K51" s="22">
        <f t="shared" si="0"/>
        <v>32</v>
      </c>
      <c r="L51" s="23">
        <f t="shared" si="1"/>
        <v>31</v>
      </c>
      <c r="M51" s="22">
        <f t="shared" si="2"/>
        <v>23</v>
      </c>
      <c r="N51" s="23">
        <f t="shared" si="3"/>
        <v>22</v>
      </c>
      <c r="O51" s="22">
        <f t="shared" si="4"/>
        <v>13</v>
      </c>
      <c r="P51" s="42">
        <f t="shared" si="5"/>
        <v>4</v>
      </c>
    </row>
    <row r="52" spans="1:17" x14ac:dyDescent="0.25">
      <c r="A52" s="8" t="s">
        <v>106</v>
      </c>
      <c r="B52" s="9">
        <v>13.8</v>
      </c>
      <c r="C52" s="17">
        <f>(((B52*((28*(('Datos de entrada'!$B$2) ^0.6)+'Datos de entrada'!$B$3)/10))))*'Datos de entrada'!$B$5/100</f>
        <v>34.564360317318304</v>
      </c>
      <c r="D52" s="18">
        <f>(((B52*((28*(('Datos de entrada'!$E$2) ^0.6)+'Datos de entrada'!$E$3)/10))))*'Datos de entrada'!$E$5/100</f>
        <v>34.564360317318304</v>
      </c>
      <c r="E52" s="17">
        <f>(((B52*((28*(('Datos de entrada'!$B$2) ^0.6)+'Datos de entrada'!$B$3)/10))*(1-'Datos de entrada'!$B$4)))*'Datos de entrada'!$B$5/100</f>
        <v>24.195052222122808</v>
      </c>
      <c r="F52" s="18">
        <f>(((B52*((28*(('Datos de entrada'!$E$2) ^0.6)+'Datos de entrada'!$E$3)/10))))*(1-'Datos de entrada'!$E$4)*'Datos de entrada'!$E$5/100</f>
        <v>24.195052222122808</v>
      </c>
      <c r="G52" s="17">
        <f>((((B52*((28*(('Datos de entrada'!$B$2) ^0.6)+'Datos de entrada'!$B$3)/10))*(1-'Datos de entrada'!$B$4)))*'Datos de entrada'!$B$5/100)*'Datos de entrada'!$B$8</f>
        <v>13.307278722167545</v>
      </c>
      <c r="H52" s="18">
        <f>(((B52*((28*(('Datos de entrada'!$E$2) ^0.6)+'Datos de entrada'!$E$3)/10))))*(1-'Datos de entrada'!$E$4)*'Datos de entrada'!$E$5/100*'Datos de entrada'!$E$8</f>
        <v>3.6292578333184209</v>
      </c>
      <c r="I52" s="17">
        <f>'Datos de entrada'!$B$10*'Datos de entrada'!$B$5/100</f>
        <v>1</v>
      </c>
      <c r="J52" s="19">
        <f>'Datos de entrada'!$E$10*'Datos de entrada'!$E$5/100</f>
        <v>0.12</v>
      </c>
      <c r="K52" s="22">
        <f t="shared" si="0"/>
        <v>36</v>
      </c>
      <c r="L52" s="23">
        <f t="shared" si="1"/>
        <v>35</v>
      </c>
      <c r="M52" s="22">
        <f t="shared" si="2"/>
        <v>26</v>
      </c>
      <c r="N52" s="23">
        <f t="shared" si="3"/>
        <v>25</v>
      </c>
      <c r="O52" s="22">
        <f t="shared" si="4"/>
        <v>15</v>
      </c>
      <c r="P52" s="42">
        <f t="shared" si="5"/>
        <v>4</v>
      </c>
    </row>
    <row r="53" spans="1:17" x14ac:dyDescent="0.25">
      <c r="A53" s="8" t="s">
        <v>70</v>
      </c>
      <c r="B53" s="9">
        <v>13.7</v>
      </c>
      <c r="C53" s="17">
        <f>(((B53*((28*(('Datos de entrada'!$B$2) ^0.6)+'Datos de entrada'!$B$3)/10))))*'Datos de entrada'!$B$5/100</f>
        <v>34.313893938207293</v>
      </c>
      <c r="D53" s="18">
        <f>(((B53*((28*(('Datos de entrada'!$E$2) ^0.6)+'Datos de entrada'!$E$3)/10))))*'Datos de entrada'!$E$5/100</f>
        <v>34.313893938207293</v>
      </c>
      <c r="E53" s="17">
        <f>(((B53*((28*(('Datos de entrada'!$B$2) ^0.6)+'Datos de entrada'!$B$3)/10))*(1-'Datos de entrada'!$B$4)))*'Datos de entrada'!$B$5/100</f>
        <v>24.019725756745103</v>
      </c>
      <c r="F53" s="18">
        <f>(((B53*((28*(('Datos de entrada'!$E$2) ^0.6)+'Datos de entrada'!$E$3)/10))))*(1-'Datos de entrada'!$E$4)*'Datos de entrada'!$E$5/100</f>
        <v>24.019725756745103</v>
      </c>
      <c r="G53" s="17">
        <f>((((B53*((28*(('Datos de entrada'!$B$2) ^0.6)+'Datos de entrada'!$B$3)/10))*(1-'Datos de entrada'!$B$4)))*'Datos de entrada'!$B$5/100)*'Datos de entrada'!$B$8</f>
        <v>13.210849166209808</v>
      </c>
      <c r="H53" s="18">
        <f>(((B53*((28*(('Datos de entrada'!$E$2) ^0.6)+'Datos de entrada'!$E$3)/10))))*(1-'Datos de entrada'!$E$4)*'Datos de entrada'!$E$5/100*'Datos de entrada'!$E$8</f>
        <v>3.6029588635117653</v>
      </c>
      <c r="I53" s="17">
        <f>'Datos de entrada'!$B$10*'Datos de entrada'!$B$5/100</f>
        <v>1</v>
      </c>
      <c r="J53" s="19">
        <f>'Datos de entrada'!$E$10*'Datos de entrada'!$E$5/100</f>
        <v>0.12</v>
      </c>
      <c r="K53" s="22">
        <f t="shared" si="0"/>
        <v>36</v>
      </c>
      <c r="L53" s="23">
        <f t="shared" si="1"/>
        <v>35</v>
      </c>
      <c r="M53" s="22">
        <f t="shared" si="2"/>
        <v>26</v>
      </c>
      <c r="N53" s="23">
        <f t="shared" si="3"/>
        <v>25</v>
      </c>
      <c r="O53" s="22">
        <f t="shared" si="4"/>
        <v>15</v>
      </c>
      <c r="P53" s="42">
        <f t="shared" si="5"/>
        <v>4</v>
      </c>
    </row>
    <row r="54" spans="1:17" x14ac:dyDescent="0.25">
      <c r="A54" s="8" t="s">
        <v>156</v>
      </c>
      <c r="B54" s="9">
        <v>11.7</v>
      </c>
      <c r="C54" s="17">
        <f>(((B54*((28*(('Datos de entrada'!$B$2) ^0.6)+'Datos de entrada'!$B$3)/10))))*'Datos de entrada'!$B$5/100</f>
        <v>29.304566355987255</v>
      </c>
      <c r="D54" s="18">
        <f>(((B54*((28*(('Datos de entrada'!$E$2) ^0.6)+'Datos de entrada'!$E$3)/10))))*'Datos de entrada'!$E$5/100</f>
        <v>29.304566355987255</v>
      </c>
      <c r="E54" s="17">
        <f>(((B54*((28*(('Datos de entrada'!$B$2) ^0.6)+'Datos de entrada'!$B$3)/10))*(1-'Datos de entrada'!$B$4)))*'Datos de entrada'!$B$5/100</f>
        <v>20.513196449191078</v>
      </c>
      <c r="F54" s="18">
        <f>(((B54*((28*(('Datos de entrada'!$E$2) ^0.6)+'Datos de entrada'!$E$3)/10))))*(1-'Datos de entrada'!$E$4)*'Datos de entrada'!$E$5/100</f>
        <v>20.513196449191078</v>
      </c>
      <c r="G54" s="17">
        <f>((((B54*((28*(('Datos de entrada'!$B$2) ^0.6)+'Datos de entrada'!$B$3)/10))*(1-'Datos de entrada'!$B$4)))*'Datos de entrada'!$B$5/100)*'Datos de entrada'!$B$8</f>
        <v>11.282258047055095</v>
      </c>
      <c r="H54" s="18">
        <f>(((B54*((28*(('Datos de entrada'!$E$2) ^0.6)+'Datos de entrada'!$E$3)/10))))*(1-'Datos de entrada'!$E$4)*'Datos de entrada'!$E$5/100*'Datos de entrada'!$E$8</f>
        <v>3.0769794673786617</v>
      </c>
      <c r="I54" s="17">
        <f>'Datos de entrada'!$B$10*'Datos de entrada'!$B$5/100</f>
        <v>1</v>
      </c>
      <c r="J54" s="19">
        <f>'Datos de entrada'!$E$10*'Datos de entrada'!$E$5/100</f>
        <v>0.12</v>
      </c>
      <c r="K54" s="22">
        <f t="shared" si="0"/>
        <v>31</v>
      </c>
      <c r="L54" s="23">
        <f t="shared" si="1"/>
        <v>30</v>
      </c>
      <c r="M54" s="22">
        <f t="shared" si="2"/>
        <v>22</v>
      </c>
      <c r="N54" s="23">
        <f t="shared" si="3"/>
        <v>21</v>
      </c>
      <c r="O54" s="22">
        <f t="shared" si="4"/>
        <v>13</v>
      </c>
      <c r="P54" s="42">
        <f t="shared" si="5"/>
        <v>4</v>
      </c>
    </row>
    <row r="55" spans="1:17" x14ac:dyDescent="0.25">
      <c r="A55" s="8" t="s">
        <v>129</v>
      </c>
      <c r="B55" s="9">
        <v>10.4</v>
      </c>
      <c r="C55" s="17">
        <f>(((B55*((28*(('Datos de entrada'!$B$2) ^0.6)+'Datos de entrada'!$B$3)/10))))*'Datos de entrada'!$B$5/100</f>
        <v>26.04850342754423</v>
      </c>
      <c r="D55" s="18">
        <f>(((B55*((28*(('Datos de entrada'!$E$2) ^0.6)+'Datos de entrada'!$E$3)/10))))*'Datos de entrada'!$E$5/100</f>
        <v>26.04850342754423</v>
      </c>
      <c r="E55" s="17">
        <f>(((B55*((28*(('Datos de entrada'!$B$2) ^0.6)+'Datos de entrada'!$B$3)/10))*(1-'Datos de entrada'!$B$4)))*'Datos de entrada'!$B$5/100</f>
        <v>18.233952399280955</v>
      </c>
      <c r="F55" s="18">
        <f>(((B55*((28*(('Datos de entrada'!$E$2) ^0.6)+'Datos de entrada'!$E$3)/10))))*(1-'Datos de entrada'!$E$4)*'Datos de entrada'!$E$5/100</f>
        <v>18.233952399280955</v>
      </c>
      <c r="G55" s="17">
        <f>((((B55*((28*(('Datos de entrada'!$B$2) ^0.6)+'Datos de entrada'!$B$3)/10))*(1-'Datos de entrada'!$B$4)))*'Datos de entrada'!$B$5/100)*'Datos de entrada'!$B$8</f>
        <v>10.028673819604526</v>
      </c>
      <c r="H55" s="18">
        <f>(((B55*((28*(('Datos de entrada'!$E$2) ^0.6)+'Datos de entrada'!$E$3)/10))))*(1-'Datos de entrada'!$E$4)*'Datos de entrada'!$E$5/100*'Datos de entrada'!$E$8</f>
        <v>2.7350928598921431</v>
      </c>
      <c r="I55" s="17">
        <f>'Datos de entrada'!$B$10*'Datos de entrada'!$B$5/100</f>
        <v>1</v>
      </c>
      <c r="J55" s="19">
        <f>'Datos de entrada'!$E$10*'Datos de entrada'!$E$5/100</f>
        <v>0.12</v>
      </c>
      <c r="K55" s="22">
        <f t="shared" si="0"/>
        <v>28</v>
      </c>
      <c r="L55" s="23">
        <f t="shared" si="1"/>
        <v>27</v>
      </c>
      <c r="M55" s="22">
        <f t="shared" si="2"/>
        <v>20</v>
      </c>
      <c r="N55" s="23">
        <f t="shared" si="3"/>
        <v>19</v>
      </c>
      <c r="O55" s="22">
        <f t="shared" si="4"/>
        <v>12</v>
      </c>
      <c r="P55" s="42">
        <f t="shared" si="5"/>
        <v>3</v>
      </c>
    </row>
    <row r="56" spans="1:17" x14ac:dyDescent="0.25">
      <c r="A56" s="8" t="s">
        <v>88</v>
      </c>
      <c r="B56" s="9">
        <v>10.6</v>
      </c>
      <c r="C56" s="17">
        <f>(((B56*((28*(('Datos de entrada'!$B$2) ^0.6)+'Datos de entrada'!$B$3)/10))))*'Datos de entrada'!$B$5/100</f>
        <v>26.549436185766226</v>
      </c>
      <c r="D56" s="18">
        <f>(((B56*((28*(('Datos de entrada'!$E$2) ^0.6)+'Datos de entrada'!$E$3)/10))))*'Datos de entrada'!$E$5/100</f>
        <v>26.549436185766226</v>
      </c>
      <c r="E56" s="17">
        <f>(((B56*((28*(('Datos de entrada'!$B$2) ^0.6)+'Datos de entrada'!$B$3)/10))*(1-'Datos de entrada'!$B$4)))*'Datos de entrada'!$B$5/100</f>
        <v>18.584605330036357</v>
      </c>
      <c r="F56" s="18">
        <f>(((B56*((28*(('Datos de entrada'!$E$2) ^0.6)+'Datos de entrada'!$E$3)/10))))*(1-'Datos de entrada'!$E$4)*'Datos de entrada'!$E$5/100</f>
        <v>18.584605330036357</v>
      </c>
      <c r="G56" s="17">
        <f>((((B56*((28*(('Datos de entrada'!$B$2) ^0.6)+'Datos de entrada'!$B$3)/10))*(1-'Datos de entrada'!$B$4)))*'Datos de entrada'!$B$5/100)*'Datos de entrada'!$B$8</f>
        <v>10.221532931519997</v>
      </c>
      <c r="H56" s="18">
        <f>(((B56*((28*(('Datos de entrada'!$E$2) ^0.6)+'Datos de entrada'!$E$3)/10))))*(1-'Datos de entrada'!$E$4)*'Datos de entrada'!$E$5/100*'Datos de entrada'!$E$8</f>
        <v>2.7876907995054534</v>
      </c>
      <c r="I56" s="17">
        <f>'Datos de entrada'!$B$10*'Datos de entrada'!$B$5/100</f>
        <v>1</v>
      </c>
      <c r="J56" s="19">
        <f>'Datos de entrada'!$E$10*'Datos de entrada'!$E$5/100</f>
        <v>0.12</v>
      </c>
      <c r="K56" s="22">
        <f t="shared" si="0"/>
        <v>28</v>
      </c>
      <c r="L56" s="23">
        <f t="shared" si="1"/>
        <v>27</v>
      </c>
      <c r="M56" s="22">
        <f t="shared" si="2"/>
        <v>20</v>
      </c>
      <c r="N56" s="23">
        <f t="shared" si="3"/>
        <v>19</v>
      </c>
      <c r="O56" s="22">
        <f t="shared" si="4"/>
        <v>12</v>
      </c>
      <c r="P56" s="42">
        <f t="shared" si="5"/>
        <v>3</v>
      </c>
    </row>
    <row r="57" spans="1:17" x14ac:dyDescent="0.25">
      <c r="A57" s="8" t="s">
        <v>89</v>
      </c>
      <c r="B57" s="9">
        <v>10.5</v>
      </c>
      <c r="C57" s="17">
        <f>(((B57*((28*(('Datos de entrada'!$B$2) ^0.6)+'Datos de entrada'!$B$3)/10))))*'Datos de entrada'!$B$5/100</f>
        <v>26.298969806655222</v>
      </c>
      <c r="D57" s="18">
        <f>(((B57*((28*(('Datos de entrada'!$E$2) ^0.6)+'Datos de entrada'!$E$3)/10))))*'Datos de entrada'!$E$5/100</f>
        <v>26.298969806655222</v>
      </c>
      <c r="E57" s="17">
        <f>(((B57*((28*(('Datos de entrada'!$B$2) ^0.6)+'Datos de entrada'!$B$3)/10))*(1-'Datos de entrada'!$B$4)))*'Datos de entrada'!$B$5/100</f>
        <v>18.409278864658656</v>
      </c>
      <c r="F57" s="18">
        <f>(((B57*((28*(('Datos de entrada'!$E$2) ^0.6)+'Datos de entrada'!$E$3)/10))))*(1-'Datos de entrada'!$E$4)*'Datos de entrada'!$E$5/100</f>
        <v>18.409278864658656</v>
      </c>
      <c r="G57" s="17">
        <f>((((B57*((28*(('Datos de entrada'!$B$2) ^0.6)+'Datos de entrada'!$B$3)/10))*(1-'Datos de entrada'!$B$4)))*'Datos de entrada'!$B$5/100)*'Datos de entrada'!$B$8</f>
        <v>10.125103375562261</v>
      </c>
      <c r="H57" s="18">
        <f>(((B57*((28*(('Datos de entrada'!$E$2) ^0.6)+'Datos de entrada'!$E$3)/10))))*(1-'Datos de entrada'!$E$4)*'Datos de entrada'!$E$5/100*'Datos de entrada'!$E$8</f>
        <v>2.7613918296987983</v>
      </c>
      <c r="I57" s="17">
        <f>'Datos de entrada'!$B$10*'Datos de entrada'!$B$5/100</f>
        <v>1</v>
      </c>
      <c r="J57" s="19">
        <f>'Datos de entrada'!$E$10*'Datos de entrada'!$E$5/100</f>
        <v>0.12</v>
      </c>
      <c r="K57" s="22">
        <f t="shared" si="0"/>
        <v>28</v>
      </c>
      <c r="L57" s="23">
        <f t="shared" si="1"/>
        <v>27</v>
      </c>
      <c r="M57" s="22">
        <f t="shared" si="2"/>
        <v>20</v>
      </c>
      <c r="N57" s="23">
        <f t="shared" si="3"/>
        <v>19</v>
      </c>
      <c r="O57" s="22">
        <f t="shared" si="4"/>
        <v>12</v>
      </c>
      <c r="P57" s="42">
        <f t="shared" si="5"/>
        <v>3</v>
      </c>
    </row>
    <row r="58" spans="1:17" x14ac:dyDescent="0.25">
      <c r="A58" s="8" t="s">
        <v>155</v>
      </c>
      <c r="B58" s="9">
        <v>13.4</v>
      </c>
      <c r="C58" s="17">
        <f>(((B58*((28*(('Datos de entrada'!$B$2) ^0.6)+'Datos de entrada'!$B$3)/10))))*'Datos de entrada'!$B$5/100</f>
        <v>33.56249480087429</v>
      </c>
      <c r="D58" s="18">
        <f>(((B58*((28*(('Datos de entrada'!$E$2) ^0.6)+'Datos de entrada'!$E$3)/10))))*'Datos de entrada'!$E$5/100</f>
        <v>33.56249480087429</v>
      </c>
      <c r="E58" s="17">
        <f>(((B58*((28*(('Datos de entrada'!$B$2) ^0.6)+'Datos de entrada'!$B$3)/10))*(1-'Datos de entrada'!$B$4)))*'Datos de entrada'!$B$5/100</f>
        <v>23.493746360612004</v>
      </c>
      <c r="F58" s="18">
        <f>(((B58*((28*(('Datos de entrada'!$E$2) ^0.6)+'Datos de entrada'!$E$3)/10))))*(1-'Datos de entrada'!$E$4)*'Datos de entrada'!$E$5/100</f>
        <v>23.493746360612004</v>
      </c>
      <c r="G58" s="17">
        <f>((((B58*((28*(('Datos de entrada'!$B$2) ^0.6)+'Datos de entrada'!$B$3)/10))*(1-'Datos de entrada'!$B$4)))*'Datos de entrada'!$B$5/100)*'Datos de entrada'!$B$8</f>
        <v>12.921560498336603</v>
      </c>
      <c r="H58" s="18">
        <f>(((B58*((28*(('Datos de entrada'!$E$2) ^0.6)+'Datos de entrada'!$E$3)/10))))*(1-'Datos de entrada'!$E$4)*'Datos de entrada'!$E$5/100*'Datos de entrada'!$E$8</f>
        <v>3.5240619540918003</v>
      </c>
      <c r="I58" s="17">
        <f>'Datos de entrada'!$B$10*'Datos de entrada'!$B$5/100</f>
        <v>1</v>
      </c>
      <c r="J58" s="19">
        <f>'Datos de entrada'!$E$10*'Datos de entrada'!$E$5/100</f>
        <v>0.12</v>
      </c>
      <c r="K58" s="22">
        <f t="shared" si="0"/>
        <v>35</v>
      </c>
      <c r="L58" s="23">
        <f t="shared" si="1"/>
        <v>34</v>
      </c>
      <c r="M58" s="22">
        <f t="shared" si="2"/>
        <v>25</v>
      </c>
      <c r="N58" s="23">
        <f t="shared" si="3"/>
        <v>24</v>
      </c>
      <c r="O58" s="22">
        <f t="shared" si="4"/>
        <v>14</v>
      </c>
      <c r="P58" s="42">
        <f t="shared" si="5"/>
        <v>4</v>
      </c>
    </row>
    <row r="59" spans="1:17" x14ac:dyDescent="0.25">
      <c r="A59" s="8" t="s">
        <v>71</v>
      </c>
      <c r="B59" s="9">
        <v>16.7</v>
      </c>
      <c r="C59" s="17">
        <f>(((B59*((28*(('Datos de entrada'!$B$2) ^0.6)+'Datos de entrada'!$B$3)/10))))*'Datos de entrada'!$B$5/100</f>
        <v>41.827885311537358</v>
      </c>
      <c r="D59" s="18">
        <f>(((B59*((28*(('Datos de entrada'!$E$2) ^0.6)+'Datos de entrada'!$E$3)/10))))*'Datos de entrada'!$E$5/100</f>
        <v>41.827885311537358</v>
      </c>
      <c r="E59" s="17">
        <f>(((B59*((28*(('Datos de entrada'!$B$2) ^0.6)+'Datos de entrada'!$B$3)/10))*(1-'Datos de entrada'!$B$4)))*'Datos de entrada'!$B$5/100</f>
        <v>29.279519718076148</v>
      </c>
      <c r="F59" s="18">
        <f>(((B59*((28*(('Datos de entrada'!$E$2) ^0.6)+'Datos de entrada'!$E$3)/10))))*(1-'Datos de entrada'!$E$4)*'Datos de entrada'!$E$5/100</f>
        <v>29.279519718076148</v>
      </c>
      <c r="G59" s="17">
        <f>((((B59*((28*(('Datos de entrada'!$B$2) ^0.6)+'Datos de entrada'!$B$3)/10))*(1-'Datos de entrada'!$B$4)))*'Datos de entrada'!$B$5/100)*'Datos de entrada'!$B$8</f>
        <v>16.103735844941884</v>
      </c>
      <c r="H59" s="18">
        <f>(((B59*((28*(('Datos de entrada'!$E$2) ^0.6)+'Datos de entrada'!$E$3)/10))))*(1-'Datos de entrada'!$E$4)*'Datos de entrada'!$E$5/100*'Datos de entrada'!$E$8</f>
        <v>4.3919279577114221</v>
      </c>
      <c r="I59" s="17">
        <f>'Datos de entrada'!$B$10*'Datos de entrada'!$B$5/100</f>
        <v>1</v>
      </c>
      <c r="J59" s="19">
        <f>'Datos de entrada'!$E$10*'Datos de entrada'!$E$5/100</f>
        <v>0.12</v>
      </c>
      <c r="K59" s="22">
        <f t="shared" si="0"/>
        <v>43</v>
      </c>
      <c r="L59" s="23">
        <f t="shared" si="1"/>
        <v>42</v>
      </c>
      <c r="M59" s="22">
        <f t="shared" si="2"/>
        <v>31</v>
      </c>
      <c r="N59" s="23">
        <f t="shared" si="3"/>
        <v>30</v>
      </c>
      <c r="O59" s="22">
        <f t="shared" si="4"/>
        <v>18</v>
      </c>
      <c r="P59" s="42">
        <f t="shared" si="5"/>
        <v>5</v>
      </c>
    </row>
    <row r="60" spans="1:17" x14ac:dyDescent="0.25">
      <c r="A60" s="8" t="s">
        <v>107</v>
      </c>
      <c r="B60" s="9">
        <v>14.4</v>
      </c>
      <c r="C60" s="17">
        <f>(((B60*((28*(('Datos de entrada'!$B$2) ^0.6)+'Datos de entrada'!$B$3)/10))))*'Datos de entrada'!$B$5/100</f>
        <v>36.06715859198431</v>
      </c>
      <c r="D60" s="18">
        <f>(((B60*((28*(('Datos de entrada'!$E$2) ^0.6)+'Datos de entrada'!$E$3)/10))))*'Datos de entrada'!$E$5/100</f>
        <v>36.06715859198431</v>
      </c>
      <c r="E60" s="17">
        <f>(((B60*((28*(('Datos de entrada'!$B$2) ^0.6)+'Datos de entrada'!$B$3)/10))*(1-'Datos de entrada'!$B$4)))*'Datos de entrada'!$B$5/100</f>
        <v>25.247011014389013</v>
      </c>
      <c r="F60" s="18">
        <f>(((B60*((28*(('Datos de entrada'!$E$2) ^0.6)+'Datos de entrada'!$E$3)/10))))*(1-'Datos de entrada'!$E$4)*'Datos de entrada'!$E$5/100</f>
        <v>25.247011014389013</v>
      </c>
      <c r="G60" s="17">
        <f>((((B60*((28*(('Datos de entrada'!$B$2) ^0.6)+'Datos de entrada'!$B$3)/10))*(1-'Datos de entrada'!$B$4)))*'Datos de entrada'!$B$5/100)*'Datos de entrada'!$B$8</f>
        <v>13.885856057913958</v>
      </c>
      <c r="H60" s="18">
        <f>(((B60*((28*(('Datos de entrada'!$E$2) ^0.6)+'Datos de entrada'!$E$3)/10))))*(1-'Datos de entrada'!$E$4)*'Datos de entrada'!$E$5/100*'Datos de entrada'!$E$8</f>
        <v>3.7870516521583517</v>
      </c>
      <c r="I60" s="17">
        <f>'Datos de entrada'!$B$10*'Datos de entrada'!$B$5/100</f>
        <v>1</v>
      </c>
      <c r="J60" s="19">
        <f>'Datos de entrada'!$E$10*'Datos de entrada'!$E$5/100</f>
        <v>0.12</v>
      </c>
      <c r="K60" s="22">
        <f t="shared" si="0"/>
        <v>38</v>
      </c>
      <c r="L60" s="23">
        <f t="shared" si="1"/>
        <v>37</v>
      </c>
      <c r="M60" s="22">
        <f t="shared" si="2"/>
        <v>27</v>
      </c>
      <c r="N60" s="23">
        <f t="shared" si="3"/>
        <v>26</v>
      </c>
      <c r="O60" s="22">
        <f t="shared" si="4"/>
        <v>15</v>
      </c>
      <c r="P60" s="42">
        <f t="shared" si="5"/>
        <v>4</v>
      </c>
    </row>
    <row r="61" spans="1:17" x14ac:dyDescent="0.25">
      <c r="A61" s="8" t="s">
        <v>72</v>
      </c>
      <c r="B61" s="9">
        <v>17.399999999999999</v>
      </c>
      <c r="C61" s="17">
        <f>(((B61*((28*(('Datos de entrada'!$B$2) ^0.6)+'Datos de entrada'!$B$3)/10))))*'Datos de entrada'!$B$5/100</f>
        <v>43.581149965314374</v>
      </c>
      <c r="D61" s="18">
        <f>(((B61*((28*(('Datos de entrada'!$E$2) ^0.6)+'Datos de entrada'!$E$3)/10))))*'Datos de entrada'!$E$5/100</f>
        <v>43.581149965314374</v>
      </c>
      <c r="E61" s="17">
        <f>(((B61*((28*(('Datos de entrada'!$B$2) ^0.6)+'Datos de entrada'!$B$3)/10))*(1-'Datos de entrada'!$B$4)))*'Datos de entrada'!$B$5/100</f>
        <v>30.506804975720062</v>
      </c>
      <c r="F61" s="18">
        <f>(((B61*((28*(('Datos de entrada'!$E$2) ^0.6)+'Datos de entrada'!$E$3)/10))))*(1-'Datos de entrada'!$E$4)*'Datos de entrada'!$E$5/100</f>
        <v>30.506804975720062</v>
      </c>
      <c r="G61" s="17">
        <f>((((B61*((28*(('Datos de entrada'!$B$2) ^0.6)+'Datos de entrada'!$B$3)/10))*(1-'Datos de entrada'!$B$4)))*'Datos de entrada'!$B$5/100)*'Datos de entrada'!$B$8</f>
        <v>16.778742736646034</v>
      </c>
      <c r="H61" s="18">
        <f>(((B61*((28*(('Datos de entrada'!$E$2) ^0.6)+'Datos de entrada'!$E$3)/10))))*(1-'Datos de entrada'!$E$4)*'Datos de entrada'!$E$5/100*'Datos de entrada'!$E$8</f>
        <v>4.5760207463580089</v>
      </c>
      <c r="I61" s="17">
        <f>'Datos de entrada'!$B$10*'Datos de entrada'!$B$5/100</f>
        <v>1</v>
      </c>
      <c r="J61" s="19">
        <f>'Datos de entrada'!$E$10*'Datos de entrada'!$E$5/100</f>
        <v>0.12</v>
      </c>
      <c r="K61" s="22">
        <f t="shared" si="0"/>
        <v>45</v>
      </c>
      <c r="L61" s="23">
        <f t="shared" si="1"/>
        <v>44</v>
      </c>
      <c r="M61" s="22">
        <f t="shared" si="2"/>
        <v>32</v>
      </c>
      <c r="N61" s="23">
        <f t="shared" si="3"/>
        <v>31</v>
      </c>
      <c r="O61" s="22">
        <f t="shared" si="4"/>
        <v>18</v>
      </c>
      <c r="P61" s="42">
        <f t="shared" si="5"/>
        <v>5</v>
      </c>
    </row>
    <row r="62" spans="1:17" x14ac:dyDescent="0.25">
      <c r="A62" s="8" t="s">
        <v>108</v>
      </c>
      <c r="B62" s="9">
        <v>13.1</v>
      </c>
      <c r="C62" s="17">
        <f>(((B62*((28*(('Datos de entrada'!$B$2) ^0.6)+'Datos de entrada'!$B$3)/10))))*'Datos de entrada'!$B$5/100</f>
        <v>32.81109566354128</v>
      </c>
      <c r="D62" s="18">
        <f>(((B62*((28*(('Datos de entrada'!$E$2) ^0.6)+'Datos de entrada'!$E$3)/10))))*'Datos de entrada'!$E$5/100</f>
        <v>32.81109566354128</v>
      </c>
      <c r="E62" s="17">
        <f>(((B62*((28*(('Datos de entrada'!$B$2) ^0.6)+'Datos de entrada'!$B$3)/10))*(1-'Datos de entrada'!$B$4)))*'Datos de entrada'!$B$5/100</f>
        <v>22.967766964478898</v>
      </c>
      <c r="F62" s="18">
        <f>(((B62*((28*(('Datos de entrada'!$E$2) ^0.6)+'Datos de entrada'!$E$3)/10))))*(1-'Datos de entrada'!$E$4)*'Datos de entrada'!$E$5/100</f>
        <v>22.967766964478898</v>
      </c>
      <c r="G62" s="17">
        <f>((((B62*((28*(('Datos de entrada'!$B$2) ^0.6)+'Datos de entrada'!$B$3)/10))*(1-'Datos de entrada'!$B$4)))*'Datos de entrada'!$B$5/100)*'Datos de entrada'!$B$8</f>
        <v>12.632271830463395</v>
      </c>
      <c r="H62" s="18">
        <f>(((B62*((28*(('Datos de entrada'!$E$2) ^0.6)+'Datos de entrada'!$E$3)/10))))*(1-'Datos de entrada'!$E$4)*'Datos de entrada'!$E$5/100*'Datos de entrada'!$E$8</f>
        <v>3.4451650446718345</v>
      </c>
      <c r="I62" s="17">
        <f>'Datos de entrada'!$B$10*'Datos de entrada'!$B$5/100</f>
        <v>1</v>
      </c>
      <c r="J62" s="19">
        <f>'Datos de entrada'!$E$10*'Datos de entrada'!$E$5/100</f>
        <v>0.12</v>
      </c>
      <c r="K62" s="22">
        <f t="shared" si="0"/>
        <v>34</v>
      </c>
      <c r="L62" s="23">
        <f t="shared" si="1"/>
        <v>33</v>
      </c>
      <c r="M62" s="22">
        <f t="shared" si="2"/>
        <v>24</v>
      </c>
      <c r="N62" s="23">
        <f t="shared" si="3"/>
        <v>24</v>
      </c>
      <c r="O62" s="22">
        <f t="shared" si="4"/>
        <v>14</v>
      </c>
      <c r="P62" s="42">
        <f t="shared" si="5"/>
        <v>4</v>
      </c>
    </row>
    <row r="63" spans="1:17" x14ac:dyDescent="0.25">
      <c r="A63" s="8" t="s">
        <v>109</v>
      </c>
      <c r="B63" s="9">
        <v>14.9</v>
      </c>
      <c r="C63" s="17">
        <f>(((B63*((28*(('Datos de entrada'!$B$2) ^0.6)+'Datos de entrada'!$B$3)/10))))*'Datos de entrada'!$B$5/100</f>
        <v>37.319490487539319</v>
      </c>
      <c r="D63" s="18">
        <f>(((B63*((28*(('Datos de entrada'!$E$2) ^0.6)+'Datos de entrada'!$E$3)/10))))*'Datos de entrada'!$E$5/100</f>
        <v>37.319490487539319</v>
      </c>
      <c r="E63" s="17">
        <f>(((B63*((28*(('Datos de entrada'!$B$2) ^0.6)+'Datos de entrada'!$B$3)/10))*(1-'Datos de entrada'!$B$4)))*'Datos de entrada'!$B$5/100</f>
        <v>26.123643341277521</v>
      </c>
      <c r="F63" s="18">
        <f>(((B63*((28*(('Datos de entrada'!$E$2) ^0.6)+'Datos de entrada'!$E$3)/10))))*(1-'Datos de entrada'!$E$4)*'Datos de entrada'!$E$5/100</f>
        <v>26.123643341277521</v>
      </c>
      <c r="G63" s="17">
        <f>((((B63*((28*(('Datos de entrada'!$B$2) ^0.6)+'Datos de entrada'!$B$3)/10))*(1-'Datos de entrada'!$B$4)))*'Datos de entrada'!$B$5/100)*'Datos de entrada'!$B$8</f>
        <v>14.368003837702638</v>
      </c>
      <c r="H63" s="18">
        <f>(((B63*((28*(('Datos de entrada'!$E$2) ^0.6)+'Datos de entrada'!$E$3)/10))))*(1-'Datos de entrada'!$E$4)*'Datos de entrada'!$E$5/100*'Datos de entrada'!$E$8</f>
        <v>3.9185465011916278</v>
      </c>
      <c r="I63" s="17">
        <f>'Datos de entrada'!$B$10*'Datos de entrada'!$B$5/100</f>
        <v>1</v>
      </c>
      <c r="J63" s="19">
        <f>'Datos de entrada'!$E$10*'Datos de entrada'!$E$5/100</f>
        <v>0.12</v>
      </c>
      <c r="K63" s="22">
        <f t="shared" si="0"/>
        <v>39</v>
      </c>
      <c r="L63" s="23">
        <f t="shared" si="1"/>
        <v>38</v>
      </c>
      <c r="M63" s="22">
        <f t="shared" si="2"/>
        <v>28</v>
      </c>
      <c r="N63" s="23">
        <f t="shared" si="3"/>
        <v>27</v>
      </c>
      <c r="O63" s="22">
        <f t="shared" si="4"/>
        <v>16</v>
      </c>
      <c r="P63" s="42">
        <f t="shared" si="5"/>
        <v>5</v>
      </c>
    </row>
    <row r="64" spans="1:17" s="12" customFormat="1" x14ac:dyDescent="0.25">
      <c r="A64" s="10" t="s">
        <v>90</v>
      </c>
      <c r="B64" s="11">
        <v>10.4</v>
      </c>
      <c r="C64" s="17">
        <f>(((B64*((28*(('Datos de entrada'!$B$2) ^0.6)+'Datos de entrada'!$B$3)/10))))*'Datos de entrada'!$B$5/100</f>
        <v>26.04850342754423</v>
      </c>
      <c r="D64" s="18">
        <f>(((B64*((28*(('Datos de entrada'!$E$2) ^0.6)+'Datos de entrada'!$E$3)/10))))*'Datos de entrada'!$E$5/100</f>
        <v>26.04850342754423</v>
      </c>
      <c r="E64" s="17">
        <f>(((B64*((28*(('Datos de entrada'!$B$2) ^0.6)+'Datos de entrada'!$B$3)/10))*(1-'Datos de entrada'!$B$4)))*'Datos de entrada'!$B$5/100</f>
        <v>18.233952399280955</v>
      </c>
      <c r="F64" s="18">
        <f>(((B64*((28*(('Datos de entrada'!$E$2) ^0.6)+'Datos de entrada'!$E$3)/10))))*(1-'Datos de entrada'!$E$4)*'Datos de entrada'!$E$5/100</f>
        <v>18.233952399280955</v>
      </c>
      <c r="G64" s="17">
        <f>((((B64*((28*(('Datos de entrada'!$B$2) ^0.6)+'Datos de entrada'!$B$3)/10))*(1-'Datos de entrada'!$B$4)))*'Datos de entrada'!$B$5/100)*'Datos de entrada'!$B$8</f>
        <v>10.028673819604526</v>
      </c>
      <c r="H64" s="18">
        <f>(((B64*((28*(('Datos de entrada'!$E$2) ^0.6)+'Datos de entrada'!$E$3)/10))))*(1-'Datos de entrada'!$E$4)*'Datos de entrada'!$E$5/100*'Datos de entrada'!$E$8</f>
        <v>2.7350928598921431</v>
      </c>
      <c r="I64" s="17">
        <f>'Datos de entrada'!$B$10*'Datos de entrada'!$B$5/100</f>
        <v>1</v>
      </c>
      <c r="J64" s="19">
        <f>'Datos de entrada'!$E$10*'Datos de entrada'!$E$5/100</f>
        <v>0.12</v>
      </c>
      <c r="K64" s="22">
        <f t="shared" si="0"/>
        <v>28</v>
      </c>
      <c r="L64" s="23">
        <f t="shared" si="1"/>
        <v>27</v>
      </c>
      <c r="M64" s="22">
        <f t="shared" si="2"/>
        <v>20</v>
      </c>
      <c r="N64" s="23">
        <f t="shared" si="3"/>
        <v>19</v>
      </c>
      <c r="O64" s="22">
        <f t="shared" si="4"/>
        <v>12</v>
      </c>
      <c r="P64" s="42">
        <f t="shared" si="5"/>
        <v>3</v>
      </c>
      <c r="Q64" s="5"/>
    </row>
    <row r="65" spans="1:16" x14ac:dyDescent="0.25">
      <c r="A65" s="8" t="s">
        <v>130</v>
      </c>
      <c r="B65" s="9">
        <v>8.5</v>
      </c>
      <c r="C65" s="17">
        <f>(((B65*((28*(('Datos de entrada'!$B$2) ^0.6)+'Datos de entrada'!$B$3)/10))))*'Datos de entrada'!$B$5/100</f>
        <v>21.289642224435184</v>
      </c>
      <c r="D65" s="18">
        <f>(((B65*((28*(('Datos de entrada'!$E$2) ^0.6)+'Datos de entrada'!$E$3)/10))))*'Datos de entrada'!$E$5/100</f>
        <v>21.289642224435184</v>
      </c>
      <c r="E65" s="17">
        <f>(((B65*((28*(('Datos de entrada'!$B$2) ^0.6)+'Datos de entrada'!$B$3)/10))*(1-'Datos de entrada'!$B$4)))*'Datos de entrada'!$B$5/100</f>
        <v>14.902749557104627</v>
      </c>
      <c r="F65" s="18">
        <f>(((B65*((28*(('Datos de entrada'!$E$2) ^0.6)+'Datos de entrada'!$E$3)/10))))*(1-'Datos de entrada'!$E$4)*'Datos de entrada'!$E$5/100</f>
        <v>14.902749557104627</v>
      </c>
      <c r="G65" s="17">
        <f>((((B65*((28*(('Datos de entrada'!$B$2) ^0.6)+'Datos de entrada'!$B$3)/10))*(1-'Datos de entrada'!$B$4)))*'Datos de entrada'!$B$5/100)*'Datos de entrada'!$B$8</f>
        <v>8.1965122564075461</v>
      </c>
      <c r="H65" s="18">
        <f>(((B65*((28*(('Datos de entrada'!$E$2) ^0.6)+'Datos de entrada'!$E$3)/10))))*(1-'Datos de entrada'!$E$4)*'Datos de entrada'!$E$5/100*'Datos de entrada'!$E$8</f>
        <v>2.2354124335656942</v>
      </c>
      <c r="I65" s="17">
        <f>'Datos de entrada'!$B$10*'Datos de entrada'!$B$5/100</f>
        <v>1</v>
      </c>
      <c r="J65" s="19">
        <f>'Datos de entrada'!$E$10*'Datos de entrada'!$E$5/100</f>
        <v>0.12</v>
      </c>
      <c r="K65" s="22">
        <f t="shared" si="0"/>
        <v>23</v>
      </c>
      <c r="L65" s="23">
        <f t="shared" si="1"/>
        <v>22</v>
      </c>
      <c r="M65" s="22">
        <f t="shared" si="2"/>
        <v>16</v>
      </c>
      <c r="N65" s="23">
        <f t="shared" si="3"/>
        <v>16</v>
      </c>
      <c r="O65" s="22">
        <f t="shared" si="4"/>
        <v>10</v>
      </c>
      <c r="P65" s="42">
        <f t="shared" si="5"/>
        <v>3</v>
      </c>
    </row>
    <row r="66" spans="1:16" x14ac:dyDescent="0.25">
      <c r="A66" s="8" t="s">
        <v>157</v>
      </c>
      <c r="B66" s="9">
        <v>11.4</v>
      </c>
      <c r="C66" s="17">
        <f>(((B66*((28*(('Datos de entrada'!$B$2) ^0.6)+'Datos de entrada'!$B$3)/10))))*'Datos de entrada'!$B$5/100</f>
        <v>28.553167218654249</v>
      </c>
      <c r="D66" s="18">
        <f>(((B66*((28*(('Datos de entrada'!$E$2) ^0.6)+'Datos de entrada'!$E$3)/10))))*'Datos de entrada'!$E$5/100</f>
        <v>28.553167218654249</v>
      </c>
      <c r="E66" s="17">
        <f>(((B66*((28*(('Datos de entrada'!$B$2) ^0.6)+'Datos de entrada'!$B$3)/10))*(1-'Datos de entrada'!$B$4)))*'Datos de entrada'!$B$5/100</f>
        <v>19.987217053057972</v>
      </c>
      <c r="F66" s="18">
        <f>(((B66*((28*(('Datos de entrada'!$E$2) ^0.6)+'Datos de entrada'!$E$3)/10))))*(1-'Datos de entrada'!$E$4)*'Datos de entrada'!$E$5/100</f>
        <v>19.987217053057972</v>
      </c>
      <c r="G66" s="17">
        <f>((((B66*((28*(('Datos de entrada'!$B$2) ^0.6)+'Datos de entrada'!$B$3)/10))*(1-'Datos de entrada'!$B$4)))*'Datos de entrada'!$B$5/100)*'Datos de entrada'!$B$8</f>
        <v>10.992969379181885</v>
      </c>
      <c r="H66" s="18">
        <f>(((B66*((28*(('Datos de entrada'!$E$2) ^0.6)+'Datos de entrada'!$E$3)/10))))*(1-'Datos de entrada'!$E$4)*'Datos de entrada'!$E$5/100*'Datos de entrada'!$E$8</f>
        <v>2.9980825579586958</v>
      </c>
      <c r="I66" s="17">
        <f>'Datos de entrada'!$B$10*'Datos de entrada'!$B$5/100</f>
        <v>1</v>
      </c>
      <c r="J66" s="19">
        <f>'Datos de entrada'!$E$10*'Datos de entrada'!$E$5/100</f>
        <v>0.12</v>
      </c>
      <c r="K66" s="22">
        <f t="shared" si="0"/>
        <v>30</v>
      </c>
      <c r="L66" s="23">
        <f t="shared" si="1"/>
        <v>29</v>
      </c>
      <c r="M66" s="22">
        <f t="shared" si="2"/>
        <v>21</v>
      </c>
      <c r="N66" s="23">
        <f t="shared" si="3"/>
        <v>21</v>
      </c>
      <c r="O66" s="22">
        <f t="shared" si="4"/>
        <v>12</v>
      </c>
      <c r="P66" s="42">
        <f t="shared" si="5"/>
        <v>4</v>
      </c>
    </row>
    <row r="67" spans="1:16" x14ac:dyDescent="0.25">
      <c r="A67" s="8" t="s">
        <v>73</v>
      </c>
      <c r="B67" s="9">
        <v>15.6</v>
      </c>
      <c r="C67" s="17">
        <f>(((B67*((28*(('Datos de entrada'!$B$2) ^0.6)+'Datos de entrada'!$B$3)/10))))*'Datos de entrada'!$B$5/100</f>
        <v>39.072755141316335</v>
      </c>
      <c r="D67" s="18">
        <f>(((B67*((28*(('Datos de entrada'!$E$2) ^0.6)+'Datos de entrada'!$E$3)/10))))*'Datos de entrada'!$E$5/100</f>
        <v>39.072755141316335</v>
      </c>
      <c r="E67" s="17">
        <f>(((B67*((28*(('Datos de entrada'!$B$2) ^0.6)+'Datos de entrada'!$B$3)/10))*(1-'Datos de entrada'!$B$4)))*'Datos de entrada'!$B$5/100</f>
        <v>27.350928598921431</v>
      </c>
      <c r="F67" s="18">
        <f>(((B67*((28*(('Datos de entrada'!$E$2) ^0.6)+'Datos de entrada'!$E$3)/10))))*(1-'Datos de entrada'!$E$4)*'Datos de entrada'!$E$5/100</f>
        <v>27.350928598921431</v>
      </c>
      <c r="G67" s="17">
        <f>((((B67*((28*(('Datos de entrada'!$B$2) ^0.6)+'Datos de entrada'!$B$3)/10))*(1-'Datos de entrada'!$B$4)))*'Datos de entrada'!$B$5/100)*'Datos de entrada'!$B$8</f>
        <v>15.043010729406788</v>
      </c>
      <c r="H67" s="18">
        <f>(((B67*((28*(('Datos de entrada'!$E$2) ^0.6)+'Datos de entrada'!$E$3)/10))))*(1-'Datos de entrada'!$E$4)*'Datos de entrada'!$E$5/100*'Datos de entrada'!$E$8</f>
        <v>4.1026392898382147</v>
      </c>
      <c r="I67" s="17">
        <f>'Datos de entrada'!$B$10*'Datos de entrada'!$B$5/100</f>
        <v>1</v>
      </c>
      <c r="J67" s="19">
        <f>'Datos de entrada'!$E$10*'Datos de entrada'!$E$5/100</f>
        <v>0.12</v>
      </c>
      <c r="K67" s="22">
        <f t="shared" si="0"/>
        <v>41</v>
      </c>
      <c r="L67" s="23">
        <f t="shared" si="1"/>
        <v>40</v>
      </c>
      <c r="M67" s="22">
        <f t="shared" si="2"/>
        <v>29</v>
      </c>
      <c r="N67" s="23">
        <f t="shared" si="3"/>
        <v>28</v>
      </c>
      <c r="O67" s="22">
        <f t="shared" si="4"/>
        <v>17</v>
      </c>
      <c r="P67" s="42">
        <f t="shared" si="5"/>
        <v>5</v>
      </c>
    </row>
    <row r="68" spans="1:16" x14ac:dyDescent="0.25">
      <c r="A68" s="8" t="s">
        <v>131</v>
      </c>
      <c r="B68" s="9">
        <v>9.5</v>
      </c>
      <c r="C68" s="17">
        <f>(((B68*((28*(('Datos de entrada'!$B$2) ^0.6)+'Datos de entrada'!$B$3)/10))))*'Datos de entrada'!$B$5/100</f>
        <v>23.794306015545207</v>
      </c>
      <c r="D68" s="18">
        <f>(((B68*((28*(('Datos de entrada'!$E$2) ^0.6)+'Datos de entrada'!$E$3)/10))))*'Datos de entrada'!$E$5/100</f>
        <v>23.794306015545207</v>
      </c>
      <c r="E68" s="17">
        <f>(((B68*((28*(('Datos de entrada'!$B$2) ^0.6)+'Datos de entrada'!$B$3)/10))*(1-'Datos de entrada'!$B$4)))*'Datos de entrada'!$B$5/100</f>
        <v>16.656014210881644</v>
      </c>
      <c r="F68" s="18">
        <f>(((B68*((28*(('Datos de entrada'!$E$2) ^0.6)+'Datos de entrada'!$E$3)/10))))*(1-'Datos de entrada'!$E$4)*'Datos de entrada'!$E$5/100</f>
        <v>16.656014210881644</v>
      </c>
      <c r="G68" s="17">
        <f>((((B68*((28*(('Datos de entrada'!$B$2) ^0.6)+'Datos de entrada'!$B$3)/10))*(1-'Datos de entrada'!$B$4)))*'Datos de entrada'!$B$5/100)*'Datos de entrada'!$B$8</f>
        <v>9.1608078159849047</v>
      </c>
      <c r="H68" s="18">
        <f>(((B68*((28*(('Datos de entrada'!$E$2) ^0.6)+'Datos de entrada'!$E$3)/10))))*(1-'Datos de entrada'!$E$4)*'Datos de entrada'!$E$5/100*'Datos de entrada'!$E$8</f>
        <v>2.4984021316322464</v>
      </c>
      <c r="I68" s="17">
        <f>'Datos de entrada'!$B$10*'Datos de entrada'!$B$5/100</f>
        <v>1</v>
      </c>
      <c r="J68" s="19">
        <f>'Datos de entrada'!$E$10*'Datos de entrada'!$E$5/100</f>
        <v>0.12</v>
      </c>
      <c r="K68" s="22">
        <f t="shared" si="0"/>
        <v>25</v>
      </c>
      <c r="L68" s="23">
        <f t="shared" si="1"/>
        <v>24</v>
      </c>
      <c r="M68" s="22">
        <f t="shared" si="2"/>
        <v>18</v>
      </c>
      <c r="N68" s="23">
        <f t="shared" si="3"/>
        <v>17</v>
      </c>
      <c r="O68" s="22">
        <f t="shared" si="4"/>
        <v>11</v>
      </c>
      <c r="P68" s="42">
        <f t="shared" si="5"/>
        <v>3</v>
      </c>
    </row>
    <row r="69" spans="1:16" x14ac:dyDescent="0.25">
      <c r="A69" s="8" t="s">
        <v>132</v>
      </c>
      <c r="B69" s="9">
        <v>9.6</v>
      </c>
      <c r="C69" s="17">
        <f>(((B69*((28*(('Datos de entrada'!$B$2) ^0.6)+'Datos de entrada'!$B$3)/10))))*'Datos de entrada'!$B$5/100</f>
        <v>24.044772394656206</v>
      </c>
      <c r="D69" s="18">
        <f>(((B69*((28*(('Datos de entrada'!$E$2) ^0.6)+'Datos de entrada'!$E$3)/10))))*'Datos de entrada'!$E$5/100</f>
        <v>24.044772394656206</v>
      </c>
      <c r="E69" s="17">
        <f>(((B69*((28*(('Datos de entrada'!$B$2) ^0.6)+'Datos de entrada'!$B$3)/10))*(1-'Datos de entrada'!$B$4)))*'Datos de entrada'!$B$5/100</f>
        <v>16.831340676259344</v>
      </c>
      <c r="F69" s="18">
        <f>(((B69*((28*(('Datos de entrada'!$E$2) ^0.6)+'Datos de entrada'!$E$3)/10))))*(1-'Datos de entrada'!$E$4)*'Datos de entrada'!$E$5/100</f>
        <v>16.831340676259344</v>
      </c>
      <c r="G69" s="17">
        <f>((((B69*((28*(('Datos de entrada'!$B$2) ^0.6)+'Datos de entrada'!$B$3)/10))*(1-'Datos de entrada'!$B$4)))*'Datos de entrada'!$B$5/100)*'Datos de entrada'!$B$8</f>
        <v>9.2572373719426402</v>
      </c>
      <c r="H69" s="18">
        <f>(((B69*((28*(('Datos de entrada'!$E$2) ^0.6)+'Datos de entrada'!$E$3)/10))))*(1-'Datos de entrada'!$E$4)*'Datos de entrada'!$E$5/100*'Datos de entrada'!$E$8</f>
        <v>2.5247011014389016</v>
      </c>
      <c r="I69" s="17">
        <f>'Datos de entrada'!$B$10*'Datos de entrada'!$B$5/100</f>
        <v>1</v>
      </c>
      <c r="J69" s="19">
        <f>'Datos de entrada'!$E$10*'Datos de entrada'!$E$5/100</f>
        <v>0.12</v>
      </c>
      <c r="K69" s="22">
        <f t="shared" si="0"/>
        <v>26</v>
      </c>
      <c r="L69" s="23">
        <f t="shared" si="1"/>
        <v>25</v>
      </c>
      <c r="M69" s="22">
        <f t="shared" si="2"/>
        <v>18</v>
      </c>
      <c r="N69" s="23">
        <f t="shared" si="3"/>
        <v>17</v>
      </c>
      <c r="O69" s="22">
        <f t="shared" si="4"/>
        <v>11</v>
      </c>
      <c r="P69" s="42">
        <f t="shared" si="5"/>
        <v>3</v>
      </c>
    </row>
    <row r="70" spans="1:16" x14ac:dyDescent="0.25">
      <c r="A70" s="8" t="s">
        <v>110</v>
      </c>
      <c r="B70" s="9">
        <v>12.5</v>
      </c>
      <c r="C70" s="17">
        <f>(((B70*((28*(('Datos de entrada'!$B$2) ^0.6)+'Datos de entrada'!$B$3)/10))))*'Datos de entrada'!$B$5/100</f>
        <v>31.308297388875271</v>
      </c>
      <c r="D70" s="18">
        <f>(((B70*((28*(('Datos de entrada'!$E$2) ^0.6)+'Datos de entrada'!$E$3)/10))))*'Datos de entrada'!$E$5/100</f>
        <v>31.308297388875271</v>
      </c>
      <c r="E70" s="17">
        <f>(((B70*((28*(('Datos de entrada'!$B$2) ^0.6)+'Datos de entrada'!$B$3)/10))*(1-'Datos de entrada'!$B$4)))*'Datos de entrada'!$B$5/100</f>
        <v>21.915808172212689</v>
      </c>
      <c r="F70" s="18">
        <f>(((B70*((28*(('Datos de entrada'!$E$2) ^0.6)+'Datos de entrada'!$E$3)/10))))*(1-'Datos de entrada'!$E$4)*'Datos de entrada'!$E$5/100</f>
        <v>21.915808172212689</v>
      </c>
      <c r="G70" s="17">
        <f>((((B70*((28*(('Datos de entrada'!$B$2) ^0.6)+'Datos de entrada'!$B$3)/10))*(1-'Datos de entrada'!$B$4)))*'Datos de entrada'!$B$5/100)*'Datos de entrada'!$B$8</f>
        <v>12.05369449471698</v>
      </c>
      <c r="H70" s="18">
        <f>(((B70*((28*(('Datos de entrada'!$E$2) ^0.6)+'Datos de entrada'!$E$3)/10))))*(1-'Datos de entrada'!$E$4)*'Datos de entrada'!$E$5/100*'Datos de entrada'!$E$8</f>
        <v>3.2873712258319032</v>
      </c>
      <c r="I70" s="17">
        <f>'Datos de entrada'!$B$10*'Datos de entrada'!$B$5/100</f>
        <v>1</v>
      </c>
      <c r="J70" s="19">
        <f>'Datos de entrada'!$E$10*'Datos de entrada'!$E$5/100</f>
        <v>0.12</v>
      </c>
      <c r="K70" s="22">
        <f t="shared" ref="K70:K133" si="6">ROUNDUP(C70+I70,0)</f>
        <v>33</v>
      </c>
      <c r="L70" s="23">
        <f t="shared" ref="L70:L133" si="7">ROUNDUP(D70+J70,0)</f>
        <v>32</v>
      </c>
      <c r="M70" s="22">
        <f t="shared" ref="M70:N133" si="8">ROUNDUP(E70+I70,0)</f>
        <v>23</v>
      </c>
      <c r="N70" s="23">
        <f t="shared" si="8"/>
        <v>23</v>
      </c>
      <c r="O70" s="22">
        <f t="shared" ref="O70:O133" si="9">ROUNDUP(G70+I70,0)</f>
        <v>14</v>
      </c>
      <c r="P70" s="42">
        <f t="shared" ref="P70:P133" si="10">ROUNDUP(H70+J70,0)</f>
        <v>4</v>
      </c>
    </row>
    <row r="71" spans="1:16" x14ac:dyDescent="0.25">
      <c r="A71" s="8" t="s">
        <v>158</v>
      </c>
      <c r="B71" s="9">
        <v>11.1</v>
      </c>
      <c r="C71" s="17">
        <f>(((B71*((28*(('Datos de entrada'!$B$2) ^0.6)+'Datos de entrada'!$B$3)/10))))*'Datos de entrada'!$B$5/100</f>
        <v>27.801768081321239</v>
      </c>
      <c r="D71" s="18">
        <f>(((B71*((28*(('Datos de entrada'!$E$2) ^0.6)+'Datos de entrada'!$E$3)/10))))*'Datos de entrada'!$E$5/100</f>
        <v>27.801768081321239</v>
      </c>
      <c r="E71" s="17">
        <f>(((B71*((28*(('Datos de entrada'!$B$2) ^0.6)+'Datos de entrada'!$B$3)/10))*(1-'Datos de entrada'!$B$4)))*'Datos de entrada'!$B$5/100</f>
        <v>19.461237656924865</v>
      </c>
      <c r="F71" s="18">
        <f>(((B71*((28*(('Datos de entrada'!$E$2) ^0.6)+'Datos de entrada'!$E$3)/10))))*(1-'Datos de entrada'!$E$4)*'Datos de entrada'!$E$5/100</f>
        <v>19.461237656924865</v>
      </c>
      <c r="G71" s="17">
        <f>((((B71*((28*(('Datos de entrada'!$B$2) ^0.6)+'Datos de entrada'!$B$3)/10))*(1-'Datos de entrada'!$B$4)))*'Datos de entrada'!$B$5/100)*'Datos de entrada'!$B$8</f>
        <v>10.703680711308676</v>
      </c>
      <c r="H71" s="18">
        <f>(((B71*((28*(('Datos de entrada'!$E$2) ^0.6)+'Datos de entrada'!$E$3)/10))))*(1-'Datos de entrada'!$E$4)*'Datos de entrada'!$E$5/100*'Datos de entrada'!$E$8</f>
        <v>2.9191856485387295</v>
      </c>
      <c r="I71" s="17">
        <f>'Datos de entrada'!$B$10*'Datos de entrada'!$B$5/100</f>
        <v>1</v>
      </c>
      <c r="J71" s="19">
        <f>'Datos de entrada'!$E$10*'Datos de entrada'!$E$5/100</f>
        <v>0.12</v>
      </c>
      <c r="K71" s="22">
        <f t="shared" si="6"/>
        <v>29</v>
      </c>
      <c r="L71" s="23">
        <f t="shared" si="7"/>
        <v>28</v>
      </c>
      <c r="M71" s="22">
        <f t="shared" si="8"/>
        <v>21</v>
      </c>
      <c r="N71" s="23">
        <f t="shared" si="8"/>
        <v>20</v>
      </c>
      <c r="O71" s="22">
        <f t="shared" si="9"/>
        <v>12</v>
      </c>
      <c r="P71" s="42">
        <f t="shared" si="10"/>
        <v>4</v>
      </c>
    </row>
    <row r="72" spans="1:16" x14ac:dyDescent="0.25">
      <c r="A72" s="8" t="s">
        <v>133</v>
      </c>
      <c r="B72" s="9">
        <v>11.1</v>
      </c>
      <c r="C72" s="17">
        <f>(((B72*((28*(('Datos de entrada'!$B$2) ^0.6)+'Datos de entrada'!$B$3)/10))))*'Datos de entrada'!$B$5/100</f>
        <v>27.801768081321239</v>
      </c>
      <c r="D72" s="18">
        <f>(((B72*((28*(('Datos de entrada'!$E$2) ^0.6)+'Datos de entrada'!$E$3)/10))))*'Datos de entrada'!$E$5/100</f>
        <v>27.801768081321239</v>
      </c>
      <c r="E72" s="17">
        <f>(((B72*((28*(('Datos de entrada'!$B$2) ^0.6)+'Datos de entrada'!$B$3)/10))*(1-'Datos de entrada'!$B$4)))*'Datos de entrada'!$B$5/100</f>
        <v>19.461237656924865</v>
      </c>
      <c r="F72" s="18">
        <f>(((B72*((28*(('Datos de entrada'!$E$2) ^0.6)+'Datos de entrada'!$E$3)/10))))*(1-'Datos de entrada'!$E$4)*'Datos de entrada'!$E$5/100</f>
        <v>19.461237656924865</v>
      </c>
      <c r="G72" s="17">
        <f>((((B72*((28*(('Datos de entrada'!$B$2) ^0.6)+'Datos de entrada'!$B$3)/10))*(1-'Datos de entrada'!$B$4)))*'Datos de entrada'!$B$5/100)*'Datos de entrada'!$B$8</f>
        <v>10.703680711308676</v>
      </c>
      <c r="H72" s="18">
        <f>(((B72*((28*(('Datos de entrada'!$E$2) ^0.6)+'Datos de entrada'!$E$3)/10))))*(1-'Datos de entrada'!$E$4)*'Datos de entrada'!$E$5/100*'Datos de entrada'!$E$8</f>
        <v>2.9191856485387295</v>
      </c>
      <c r="I72" s="17">
        <f>'Datos de entrada'!$B$10*'Datos de entrada'!$B$5/100</f>
        <v>1</v>
      </c>
      <c r="J72" s="19">
        <f>'Datos de entrada'!$E$10*'Datos de entrada'!$E$5/100</f>
        <v>0.12</v>
      </c>
      <c r="K72" s="22">
        <f t="shared" si="6"/>
        <v>29</v>
      </c>
      <c r="L72" s="23">
        <f t="shared" si="7"/>
        <v>28</v>
      </c>
      <c r="M72" s="22">
        <f t="shared" si="8"/>
        <v>21</v>
      </c>
      <c r="N72" s="23">
        <f t="shared" si="8"/>
        <v>20</v>
      </c>
      <c r="O72" s="22">
        <f t="shared" si="9"/>
        <v>12</v>
      </c>
      <c r="P72" s="42">
        <f t="shared" si="10"/>
        <v>4</v>
      </c>
    </row>
    <row r="73" spans="1:16" x14ac:dyDescent="0.25">
      <c r="A73" s="8" t="s">
        <v>111</v>
      </c>
      <c r="B73" s="9">
        <v>12.8</v>
      </c>
      <c r="C73" s="17">
        <f>(((B73*((28*(('Datos de entrada'!$B$2) ^0.6)+'Datos de entrada'!$B$3)/10))))*'Datos de entrada'!$B$5/100</f>
        <v>32.059696526208285</v>
      </c>
      <c r="D73" s="18">
        <f>(((B73*((28*(('Datos de entrada'!$E$2) ^0.6)+'Datos de entrada'!$E$3)/10))))*'Datos de entrada'!$E$5/100</f>
        <v>32.059696526208285</v>
      </c>
      <c r="E73" s="17">
        <f>(((B73*((28*(('Datos de entrada'!$B$2) ^0.6)+'Datos de entrada'!$B$3)/10))*(1-'Datos de entrada'!$B$4)))*'Datos de entrada'!$B$5/100</f>
        <v>22.441787568345795</v>
      </c>
      <c r="F73" s="18">
        <f>(((B73*((28*(('Datos de entrada'!$E$2) ^0.6)+'Datos de entrada'!$E$3)/10))))*(1-'Datos de entrada'!$E$4)*'Datos de entrada'!$E$5/100</f>
        <v>22.441787568345795</v>
      </c>
      <c r="G73" s="17">
        <f>((((B73*((28*(('Datos de entrada'!$B$2) ^0.6)+'Datos de entrada'!$B$3)/10))*(1-'Datos de entrada'!$B$4)))*'Datos de entrada'!$B$5/100)*'Datos de entrada'!$B$8</f>
        <v>12.342983162590189</v>
      </c>
      <c r="H73" s="18">
        <f>(((B73*((28*(('Datos de entrada'!$E$2) ^0.6)+'Datos de entrada'!$E$3)/10))))*(1-'Datos de entrada'!$E$4)*'Datos de entrada'!$E$5/100*'Datos de entrada'!$E$8</f>
        <v>3.3662681352518691</v>
      </c>
      <c r="I73" s="17">
        <f>'Datos de entrada'!$B$10*'Datos de entrada'!$B$5/100</f>
        <v>1</v>
      </c>
      <c r="J73" s="19">
        <f>'Datos de entrada'!$E$10*'Datos de entrada'!$E$5/100</f>
        <v>0.12</v>
      </c>
      <c r="K73" s="22">
        <f t="shared" si="6"/>
        <v>34</v>
      </c>
      <c r="L73" s="23">
        <f t="shared" si="7"/>
        <v>33</v>
      </c>
      <c r="M73" s="22">
        <f t="shared" si="8"/>
        <v>24</v>
      </c>
      <c r="N73" s="23">
        <f t="shared" si="8"/>
        <v>23</v>
      </c>
      <c r="O73" s="22">
        <f t="shared" si="9"/>
        <v>14</v>
      </c>
      <c r="P73" s="42">
        <f t="shared" si="10"/>
        <v>4</v>
      </c>
    </row>
    <row r="74" spans="1:16" x14ac:dyDescent="0.25">
      <c r="A74" s="8" t="s">
        <v>91</v>
      </c>
      <c r="B74" s="9">
        <v>11.8</v>
      </c>
      <c r="C74" s="17">
        <f>(((B74*((28*(('Datos de entrada'!$B$2) ^0.6)+'Datos de entrada'!$B$3)/10))))*'Datos de entrada'!$B$5/100</f>
        <v>29.555032735098258</v>
      </c>
      <c r="D74" s="18">
        <f>(((B74*((28*(('Datos de entrada'!$E$2) ^0.6)+'Datos de entrada'!$E$3)/10))))*'Datos de entrada'!$E$5/100</f>
        <v>29.555032735098258</v>
      </c>
      <c r="E74" s="17">
        <f>(((B74*((28*(('Datos de entrada'!$B$2) ^0.6)+'Datos de entrada'!$B$3)/10))*(1-'Datos de entrada'!$B$4)))*'Datos de entrada'!$B$5/100</f>
        <v>20.688522914568779</v>
      </c>
      <c r="F74" s="18">
        <f>(((B74*((28*(('Datos de entrada'!$E$2) ^0.6)+'Datos de entrada'!$E$3)/10))))*(1-'Datos de entrada'!$E$4)*'Datos de entrada'!$E$5/100</f>
        <v>20.688522914568779</v>
      </c>
      <c r="G74" s="17">
        <f>((((B74*((28*(('Datos de entrada'!$B$2) ^0.6)+'Datos de entrada'!$B$3)/10))*(1-'Datos de entrada'!$B$4)))*'Datos de entrada'!$B$5/100)*'Datos de entrada'!$B$8</f>
        <v>11.37868760301283</v>
      </c>
      <c r="H74" s="18">
        <f>(((B74*((28*(('Datos de entrada'!$E$2) ^0.6)+'Datos de entrada'!$E$3)/10))))*(1-'Datos de entrada'!$E$4)*'Datos de entrada'!$E$5/100*'Datos de entrada'!$E$8</f>
        <v>3.1032784371853168</v>
      </c>
      <c r="I74" s="17">
        <f>'Datos de entrada'!$B$10*'Datos de entrada'!$B$5/100</f>
        <v>1</v>
      </c>
      <c r="J74" s="19">
        <f>'Datos de entrada'!$E$10*'Datos de entrada'!$E$5/100</f>
        <v>0.12</v>
      </c>
      <c r="K74" s="22">
        <f t="shared" si="6"/>
        <v>31</v>
      </c>
      <c r="L74" s="23">
        <f t="shared" si="7"/>
        <v>30</v>
      </c>
      <c r="M74" s="22">
        <f t="shared" si="8"/>
        <v>22</v>
      </c>
      <c r="N74" s="23">
        <f t="shared" si="8"/>
        <v>21</v>
      </c>
      <c r="O74" s="22">
        <f t="shared" si="9"/>
        <v>13</v>
      </c>
      <c r="P74" s="42">
        <f t="shared" si="10"/>
        <v>4</v>
      </c>
    </row>
    <row r="75" spans="1:16" x14ac:dyDescent="0.25">
      <c r="A75" s="8" t="s">
        <v>49</v>
      </c>
      <c r="B75" s="9">
        <v>16.5</v>
      </c>
      <c r="C75" s="17">
        <f>(((B75*((28*(('Datos de entrada'!$B$2) ^0.6)+'Datos de entrada'!$B$3)/10))))*'Datos de entrada'!$B$5/100</f>
        <v>41.326952553315358</v>
      </c>
      <c r="D75" s="18">
        <f>(((B75*((28*(('Datos de entrada'!$E$2) ^0.6)+'Datos de entrada'!$E$3)/10))))*'Datos de entrada'!$E$5/100</f>
        <v>41.326952553315358</v>
      </c>
      <c r="E75" s="17">
        <f>(((B75*((28*(('Datos de entrada'!$B$2) ^0.6)+'Datos de entrada'!$B$3)/10))*(1-'Datos de entrada'!$B$4)))*'Datos de entrada'!$B$5/100</f>
        <v>28.92886678732075</v>
      </c>
      <c r="F75" s="18">
        <f>(((B75*((28*(('Datos de entrada'!$E$2) ^0.6)+'Datos de entrada'!$E$3)/10))))*(1-'Datos de entrada'!$E$4)*'Datos de entrada'!$E$5/100</f>
        <v>28.92886678732075</v>
      </c>
      <c r="G75" s="17">
        <f>((((B75*((28*(('Datos de entrada'!$B$2) ^0.6)+'Datos de entrada'!$B$3)/10))*(1-'Datos de entrada'!$B$4)))*'Datos de entrada'!$B$5/100)*'Datos de entrada'!$B$8</f>
        <v>15.910876733026415</v>
      </c>
      <c r="H75" s="18">
        <f>(((B75*((28*(('Datos de entrada'!$E$2) ^0.6)+'Datos de entrada'!$E$3)/10))))*(1-'Datos de entrada'!$E$4)*'Datos de entrada'!$E$5/100*'Datos de entrada'!$E$8</f>
        <v>4.3393300180981127</v>
      </c>
      <c r="I75" s="17">
        <f>'Datos de entrada'!$B$10*'Datos de entrada'!$B$5/100</f>
        <v>1</v>
      </c>
      <c r="J75" s="19">
        <f>'Datos de entrada'!$E$10*'Datos de entrada'!$E$5/100</f>
        <v>0.12</v>
      </c>
      <c r="K75" s="22">
        <f t="shared" si="6"/>
        <v>43</v>
      </c>
      <c r="L75" s="23">
        <f t="shared" si="7"/>
        <v>42</v>
      </c>
      <c r="M75" s="22">
        <f t="shared" si="8"/>
        <v>30</v>
      </c>
      <c r="N75" s="23">
        <f t="shared" si="8"/>
        <v>30</v>
      </c>
      <c r="O75" s="22">
        <f t="shared" si="9"/>
        <v>17</v>
      </c>
      <c r="P75" s="42">
        <f t="shared" si="10"/>
        <v>5</v>
      </c>
    </row>
    <row r="76" spans="1:16" x14ac:dyDescent="0.25">
      <c r="A76" s="8" t="s">
        <v>112</v>
      </c>
      <c r="B76" s="9">
        <v>13.5</v>
      </c>
      <c r="C76" s="17">
        <f>(((B76*((28*(('Datos de entrada'!$B$2) ^0.6)+'Datos de entrada'!$B$3)/10))))*'Datos de entrada'!$B$5/100</f>
        <v>33.812961179985294</v>
      </c>
      <c r="D76" s="18">
        <f>(((B76*((28*(('Datos de entrada'!$E$2) ^0.6)+'Datos de entrada'!$E$3)/10))))*'Datos de entrada'!$E$5/100</f>
        <v>33.812961179985294</v>
      </c>
      <c r="E76" s="17">
        <f>(((B76*((28*(('Datos de entrada'!$B$2) ^0.6)+'Datos de entrada'!$B$3)/10))*(1-'Datos de entrada'!$B$4)))*'Datos de entrada'!$B$5/100</f>
        <v>23.669072825989701</v>
      </c>
      <c r="F76" s="18">
        <f>(((B76*((28*(('Datos de entrada'!$E$2) ^0.6)+'Datos de entrada'!$E$3)/10))))*(1-'Datos de entrada'!$E$4)*'Datos de entrada'!$E$5/100</f>
        <v>23.669072825989701</v>
      </c>
      <c r="G76" s="17">
        <f>((((B76*((28*(('Datos de entrada'!$B$2) ^0.6)+'Datos de entrada'!$B$3)/10))*(1-'Datos de entrada'!$B$4)))*'Datos de entrada'!$B$5/100)*'Datos de entrada'!$B$8</f>
        <v>13.017990054294337</v>
      </c>
      <c r="H76" s="18">
        <f>(((B76*((28*(('Datos de entrada'!$E$2) ^0.6)+'Datos de entrada'!$E$3)/10))))*(1-'Datos de entrada'!$E$4)*'Datos de entrada'!$E$5/100*'Datos de entrada'!$E$8</f>
        <v>3.550360923898455</v>
      </c>
      <c r="I76" s="17">
        <f>'Datos de entrada'!$B$10*'Datos de entrada'!$B$5/100</f>
        <v>1</v>
      </c>
      <c r="J76" s="19">
        <f>'Datos de entrada'!$E$10*'Datos de entrada'!$E$5/100</f>
        <v>0.12</v>
      </c>
      <c r="K76" s="22">
        <f t="shared" si="6"/>
        <v>35</v>
      </c>
      <c r="L76" s="23">
        <f t="shared" si="7"/>
        <v>34</v>
      </c>
      <c r="M76" s="22">
        <f t="shared" si="8"/>
        <v>25</v>
      </c>
      <c r="N76" s="23">
        <f t="shared" si="8"/>
        <v>24</v>
      </c>
      <c r="O76" s="22">
        <f t="shared" si="9"/>
        <v>15</v>
      </c>
      <c r="P76" s="42">
        <f t="shared" si="10"/>
        <v>4</v>
      </c>
    </row>
    <row r="77" spans="1:16" x14ac:dyDescent="0.25">
      <c r="A77" s="8" t="s">
        <v>159</v>
      </c>
      <c r="B77" s="9">
        <v>11.9</v>
      </c>
      <c r="C77" s="17">
        <f>(((B77*((28*(('Datos de entrada'!$B$2) ^0.6)+'Datos de entrada'!$B$3)/10))))*'Datos de entrada'!$B$5/100</f>
        <v>29.805499114209262</v>
      </c>
      <c r="D77" s="18">
        <f>(((B77*((28*(('Datos de entrada'!$E$2) ^0.6)+'Datos de entrada'!$E$3)/10))))*'Datos de entrada'!$E$5/100</f>
        <v>29.805499114209262</v>
      </c>
      <c r="E77" s="17">
        <f>(((B77*((28*(('Datos de entrada'!$B$2) ^0.6)+'Datos de entrada'!$B$3)/10))*(1-'Datos de entrada'!$B$4)))*'Datos de entrada'!$B$5/100</f>
        <v>20.863849379946483</v>
      </c>
      <c r="F77" s="18">
        <f>(((B77*((28*(('Datos de entrada'!$E$2) ^0.6)+'Datos de entrada'!$E$3)/10))))*(1-'Datos de entrada'!$E$4)*'Datos de entrada'!$E$5/100</f>
        <v>20.863849379946483</v>
      </c>
      <c r="G77" s="17">
        <f>((((B77*((28*(('Datos de entrada'!$B$2) ^0.6)+'Datos de entrada'!$B$3)/10))*(1-'Datos de entrada'!$B$4)))*'Datos de entrada'!$B$5/100)*'Datos de entrada'!$B$8</f>
        <v>11.475117158970567</v>
      </c>
      <c r="H77" s="18">
        <f>(((B77*((28*(('Datos de entrada'!$E$2) ^0.6)+'Datos de entrada'!$E$3)/10))))*(1-'Datos de entrada'!$E$4)*'Datos de entrada'!$E$5/100*'Datos de entrada'!$E$8</f>
        <v>3.1295774069919724</v>
      </c>
      <c r="I77" s="17">
        <f>'Datos de entrada'!$B$10*'Datos de entrada'!$B$5/100</f>
        <v>1</v>
      </c>
      <c r="J77" s="19">
        <f>'Datos de entrada'!$E$10*'Datos de entrada'!$E$5/100</f>
        <v>0.12</v>
      </c>
      <c r="K77" s="22">
        <f t="shared" si="6"/>
        <v>31</v>
      </c>
      <c r="L77" s="23">
        <f t="shared" si="7"/>
        <v>30</v>
      </c>
      <c r="M77" s="22">
        <f t="shared" si="8"/>
        <v>22</v>
      </c>
      <c r="N77" s="23">
        <f t="shared" si="8"/>
        <v>21</v>
      </c>
      <c r="O77" s="22">
        <f t="shared" si="9"/>
        <v>13</v>
      </c>
      <c r="P77" s="42">
        <f t="shared" si="10"/>
        <v>4</v>
      </c>
    </row>
    <row r="78" spans="1:16" x14ac:dyDescent="0.25">
      <c r="A78" s="8" t="s">
        <v>146</v>
      </c>
      <c r="B78" s="9">
        <v>11.7</v>
      </c>
      <c r="C78" s="17">
        <f>(((B78*((28*(('Datos de entrada'!$B$2) ^0.6)+'Datos de entrada'!$B$3)/10))))*'Datos de entrada'!$B$5/100</f>
        <v>29.304566355987255</v>
      </c>
      <c r="D78" s="18">
        <f>(((B78*((28*(('Datos de entrada'!$E$2) ^0.6)+'Datos de entrada'!$E$3)/10))))*'Datos de entrada'!$E$5/100</f>
        <v>29.304566355987255</v>
      </c>
      <c r="E78" s="17">
        <f>(((B78*((28*(('Datos de entrada'!$B$2) ^0.6)+'Datos de entrada'!$B$3)/10))*(1-'Datos de entrada'!$B$4)))*'Datos de entrada'!$B$5/100</f>
        <v>20.513196449191078</v>
      </c>
      <c r="F78" s="18">
        <f>(((B78*((28*(('Datos de entrada'!$E$2) ^0.6)+'Datos de entrada'!$E$3)/10))))*(1-'Datos de entrada'!$E$4)*'Datos de entrada'!$E$5/100</f>
        <v>20.513196449191078</v>
      </c>
      <c r="G78" s="17">
        <f>((((B78*((28*(('Datos de entrada'!$B$2) ^0.6)+'Datos de entrada'!$B$3)/10))*(1-'Datos de entrada'!$B$4)))*'Datos de entrada'!$B$5/100)*'Datos de entrada'!$B$8</f>
        <v>11.282258047055095</v>
      </c>
      <c r="H78" s="18">
        <f>(((B78*((28*(('Datos de entrada'!$E$2) ^0.6)+'Datos de entrada'!$E$3)/10))))*(1-'Datos de entrada'!$E$4)*'Datos de entrada'!$E$5/100*'Datos de entrada'!$E$8</f>
        <v>3.0769794673786617</v>
      </c>
      <c r="I78" s="17">
        <f>'Datos de entrada'!$B$10*'Datos de entrada'!$B$5/100</f>
        <v>1</v>
      </c>
      <c r="J78" s="19">
        <f>'Datos de entrada'!$E$10*'Datos de entrada'!$E$5/100</f>
        <v>0.12</v>
      </c>
      <c r="K78" s="22">
        <f t="shared" si="6"/>
        <v>31</v>
      </c>
      <c r="L78" s="23">
        <f t="shared" si="7"/>
        <v>30</v>
      </c>
      <c r="M78" s="22">
        <f t="shared" si="8"/>
        <v>22</v>
      </c>
      <c r="N78" s="23">
        <f t="shared" si="8"/>
        <v>21</v>
      </c>
      <c r="O78" s="22">
        <f t="shared" si="9"/>
        <v>13</v>
      </c>
      <c r="P78" s="42">
        <f t="shared" si="10"/>
        <v>4</v>
      </c>
    </row>
    <row r="79" spans="1:16" x14ac:dyDescent="0.25">
      <c r="A79" s="8" t="s">
        <v>147</v>
      </c>
      <c r="B79" s="9">
        <v>11.5</v>
      </c>
      <c r="C79" s="17">
        <f>(((B79*((28*(('Datos de entrada'!$B$2) ^0.6)+'Datos de entrada'!$B$3)/10))))*'Datos de entrada'!$B$5/100</f>
        <v>28.803633597765248</v>
      </c>
      <c r="D79" s="18">
        <f>(((B79*((28*(('Datos de entrada'!$E$2) ^0.6)+'Datos de entrada'!$E$3)/10))))*'Datos de entrada'!$E$5/100</f>
        <v>28.803633597765248</v>
      </c>
      <c r="E79" s="17">
        <f>(((B79*((28*(('Datos de entrada'!$B$2) ^0.6)+'Datos de entrada'!$B$3)/10))*(1-'Datos de entrada'!$B$4)))*'Datos de entrada'!$B$5/100</f>
        <v>20.162543518435672</v>
      </c>
      <c r="F79" s="18">
        <f>(((B79*((28*(('Datos de entrada'!$E$2) ^0.6)+'Datos de entrada'!$E$3)/10))))*(1-'Datos de entrada'!$E$4)*'Datos de entrada'!$E$5/100</f>
        <v>20.162543518435672</v>
      </c>
      <c r="G79" s="17">
        <f>((((B79*((28*(('Datos de entrada'!$B$2) ^0.6)+'Datos de entrada'!$B$3)/10))*(1-'Datos de entrada'!$B$4)))*'Datos de entrada'!$B$5/100)*'Datos de entrada'!$B$8</f>
        <v>11.08939893513962</v>
      </c>
      <c r="H79" s="18">
        <f>(((B79*((28*(('Datos de entrada'!$E$2) ^0.6)+'Datos de entrada'!$E$3)/10))))*(1-'Datos de entrada'!$E$4)*'Datos de entrada'!$E$5/100*'Datos de entrada'!$E$8</f>
        <v>3.024381527765351</v>
      </c>
      <c r="I79" s="17">
        <f>'Datos de entrada'!$B$10*'Datos de entrada'!$B$5/100</f>
        <v>1</v>
      </c>
      <c r="J79" s="19">
        <f>'Datos de entrada'!$E$10*'Datos de entrada'!$E$5/100</f>
        <v>0.12</v>
      </c>
      <c r="K79" s="22">
        <f t="shared" si="6"/>
        <v>30</v>
      </c>
      <c r="L79" s="23">
        <f t="shared" si="7"/>
        <v>29</v>
      </c>
      <c r="M79" s="22">
        <f t="shared" si="8"/>
        <v>22</v>
      </c>
      <c r="N79" s="23">
        <f t="shared" si="8"/>
        <v>21</v>
      </c>
      <c r="O79" s="22">
        <f t="shared" si="9"/>
        <v>13</v>
      </c>
      <c r="P79" s="42">
        <f t="shared" si="10"/>
        <v>4</v>
      </c>
    </row>
    <row r="80" spans="1:16" x14ac:dyDescent="0.25">
      <c r="A80" s="8" t="s">
        <v>113</v>
      </c>
      <c r="B80" s="9">
        <v>14</v>
      </c>
      <c r="C80" s="17">
        <f>(((B80*((28*(('Datos de entrada'!$B$2) ^0.6)+'Datos de entrada'!$B$3)/10))))*'Datos de entrada'!$B$5/100</f>
        <v>35.065293075540303</v>
      </c>
      <c r="D80" s="18">
        <f>(((B80*((28*(('Datos de entrada'!$E$2) ^0.6)+'Datos de entrada'!$E$3)/10))))*'Datos de entrada'!$E$5/100</f>
        <v>35.065293075540303</v>
      </c>
      <c r="E80" s="17">
        <f>(((B80*((28*(('Datos de entrada'!$B$2) ^0.6)+'Datos de entrada'!$B$3)/10))*(1-'Datos de entrada'!$B$4)))*'Datos de entrada'!$B$5/100</f>
        <v>24.54570515287821</v>
      </c>
      <c r="F80" s="18">
        <f>(((B80*((28*(('Datos de entrada'!$E$2) ^0.6)+'Datos de entrada'!$E$3)/10))))*(1-'Datos de entrada'!$E$4)*'Datos de entrada'!$E$5/100</f>
        <v>24.54570515287821</v>
      </c>
      <c r="G80" s="17">
        <f>((((B80*((28*(('Datos de entrada'!$B$2) ^0.6)+'Datos de entrada'!$B$3)/10))*(1-'Datos de entrada'!$B$4)))*'Datos de entrada'!$B$5/100)*'Datos de entrada'!$B$8</f>
        <v>13.500137834083016</v>
      </c>
      <c r="H80" s="18">
        <f>(((B80*((28*(('Datos de entrada'!$E$2) ^0.6)+'Datos de entrada'!$E$3)/10))))*(1-'Datos de entrada'!$E$4)*'Datos de entrada'!$E$5/100*'Datos de entrada'!$E$8</f>
        <v>3.6818557729317312</v>
      </c>
      <c r="I80" s="17">
        <f>'Datos de entrada'!$B$10*'Datos de entrada'!$B$5/100</f>
        <v>1</v>
      </c>
      <c r="J80" s="19">
        <f>'Datos de entrada'!$E$10*'Datos de entrada'!$E$5/100</f>
        <v>0.12</v>
      </c>
      <c r="K80" s="22">
        <f t="shared" si="6"/>
        <v>37</v>
      </c>
      <c r="L80" s="23">
        <f t="shared" si="7"/>
        <v>36</v>
      </c>
      <c r="M80" s="22">
        <f t="shared" si="8"/>
        <v>26</v>
      </c>
      <c r="N80" s="23">
        <f t="shared" si="8"/>
        <v>25</v>
      </c>
      <c r="O80" s="22">
        <f t="shared" si="9"/>
        <v>15</v>
      </c>
      <c r="P80" s="42">
        <f t="shared" si="10"/>
        <v>4</v>
      </c>
    </row>
    <row r="81" spans="1:16" x14ac:dyDescent="0.25">
      <c r="A81" s="8" t="s">
        <v>45</v>
      </c>
      <c r="B81" s="9">
        <v>15.8</v>
      </c>
      <c r="C81" s="17">
        <f>(((B81*((28*(('Datos de entrada'!$B$2) ^0.6)+'Datos de entrada'!$B$3)/10))))*'Datos de entrada'!$B$5/100</f>
        <v>39.573687899538342</v>
      </c>
      <c r="D81" s="18">
        <f>(((B81*((28*(('Datos de entrada'!$E$2) ^0.6)+'Datos de entrada'!$E$3)/10))))*'Datos de entrada'!$E$5/100</f>
        <v>39.573687899538342</v>
      </c>
      <c r="E81" s="17">
        <f>(((B81*((28*(('Datos de entrada'!$B$2) ^0.6)+'Datos de entrada'!$B$3)/10))*(1-'Datos de entrada'!$B$4)))*'Datos de entrada'!$B$5/100</f>
        <v>27.701581529676837</v>
      </c>
      <c r="F81" s="18">
        <f>(((B81*((28*(('Datos de entrada'!$E$2) ^0.6)+'Datos de entrada'!$E$3)/10))))*(1-'Datos de entrada'!$E$4)*'Datos de entrada'!$E$5/100</f>
        <v>27.701581529676837</v>
      </c>
      <c r="G81" s="17">
        <f>((((B81*((28*(('Datos de entrada'!$B$2) ^0.6)+'Datos de entrada'!$B$3)/10))*(1-'Datos de entrada'!$B$4)))*'Datos de entrada'!$B$5/100)*'Datos de entrada'!$B$8</f>
        <v>15.235869841322261</v>
      </c>
      <c r="H81" s="18">
        <f>(((B81*((28*(('Datos de entrada'!$E$2) ^0.6)+'Datos de entrada'!$E$3)/10))))*(1-'Datos de entrada'!$E$4)*'Datos de entrada'!$E$5/100*'Datos de entrada'!$E$8</f>
        <v>4.155237229451525</v>
      </c>
      <c r="I81" s="17">
        <f>'Datos de entrada'!$B$10*'Datos de entrada'!$B$5/100</f>
        <v>1</v>
      </c>
      <c r="J81" s="19">
        <f>'Datos de entrada'!$E$10*'Datos de entrada'!$E$5/100</f>
        <v>0.12</v>
      </c>
      <c r="K81" s="22">
        <f t="shared" si="6"/>
        <v>41</v>
      </c>
      <c r="L81" s="23">
        <f t="shared" si="7"/>
        <v>40</v>
      </c>
      <c r="M81" s="22">
        <f t="shared" si="8"/>
        <v>29</v>
      </c>
      <c r="N81" s="23">
        <f t="shared" si="8"/>
        <v>28</v>
      </c>
      <c r="O81" s="22">
        <f t="shared" si="9"/>
        <v>17</v>
      </c>
      <c r="P81" s="42">
        <f t="shared" si="10"/>
        <v>5</v>
      </c>
    </row>
    <row r="82" spans="1:16" x14ac:dyDescent="0.25">
      <c r="A82" s="8" t="s">
        <v>148</v>
      </c>
      <c r="B82" s="9">
        <v>8.4</v>
      </c>
      <c r="C82" s="17">
        <f>(((B82*((28*(('Datos de entrada'!$B$2) ^0.6)+'Datos de entrada'!$B$3)/10))))*'Datos de entrada'!$B$5/100</f>
        <v>21.039175845324184</v>
      </c>
      <c r="D82" s="18">
        <f>(((B82*((28*(('Datos de entrada'!$E$2) ^0.6)+'Datos de entrada'!$E$3)/10))))*'Datos de entrada'!$E$5/100</f>
        <v>21.039175845324184</v>
      </c>
      <c r="E82" s="17">
        <f>(((B82*((28*(('Datos de entrada'!$B$2) ^0.6)+'Datos de entrada'!$B$3)/10))*(1-'Datos de entrada'!$B$4)))*'Datos de entrada'!$B$5/100</f>
        <v>14.727423091726928</v>
      </c>
      <c r="F82" s="18">
        <f>(((B82*((28*(('Datos de entrada'!$E$2) ^0.6)+'Datos de entrada'!$E$3)/10))))*(1-'Datos de entrada'!$E$4)*'Datos de entrada'!$E$5/100</f>
        <v>14.727423091726928</v>
      </c>
      <c r="G82" s="17">
        <f>((((B82*((28*(('Datos de entrada'!$B$2) ^0.6)+'Datos de entrada'!$B$3)/10))*(1-'Datos de entrada'!$B$4)))*'Datos de entrada'!$B$5/100)*'Datos de entrada'!$B$8</f>
        <v>8.1000827004498106</v>
      </c>
      <c r="H82" s="18">
        <f>(((B82*((28*(('Datos de entrada'!$E$2) ^0.6)+'Datos de entrada'!$E$3)/10))))*(1-'Datos de entrada'!$E$4)*'Datos de entrada'!$E$5/100*'Datos de entrada'!$E$8</f>
        <v>2.2091134637590391</v>
      </c>
      <c r="I82" s="17">
        <f>'Datos de entrada'!$B$10*'Datos de entrada'!$B$5/100</f>
        <v>1</v>
      </c>
      <c r="J82" s="19">
        <f>'Datos de entrada'!$E$10*'Datos de entrada'!$E$5/100</f>
        <v>0.12</v>
      </c>
      <c r="K82" s="22">
        <f t="shared" si="6"/>
        <v>23</v>
      </c>
      <c r="L82" s="23">
        <f t="shared" si="7"/>
        <v>22</v>
      </c>
      <c r="M82" s="22">
        <f t="shared" si="8"/>
        <v>16</v>
      </c>
      <c r="N82" s="23">
        <f t="shared" si="8"/>
        <v>15</v>
      </c>
      <c r="O82" s="22">
        <f t="shared" si="9"/>
        <v>10</v>
      </c>
      <c r="P82" s="42">
        <f t="shared" si="10"/>
        <v>3</v>
      </c>
    </row>
    <row r="83" spans="1:16" x14ac:dyDescent="0.25">
      <c r="A83" s="8" t="s">
        <v>92</v>
      </c>
      <c r="B83" s="9">
        <v>11.4</v>
      </c>
      <c r="C83" s="17">
        <f>(((B83*((28*(('Datos de entrada'!$B$2) ^0.6)+'Datos de entrada'!$B$3)/10))))*'Datos de entrada'!$B$5/100</f>
        <v>28.553167218654249</v>
      </c>
      <c r="D83" s="18">
        <f>(((B83*((28*(('Datos de entrada'!$E$2) ^0.6)+'Datos de entrada'!$E$3)/10))))*'Datos de entrada'!$E$5/100</f>
        <v>28.553167218654249</v>
      </c>
      <c r="E83" s="17">
        <f>(((B83*((28*(('Datos de entrada'!$B$2) ^0.6)+'Datos de entrada'!$B$3)/10))*(1-'Datos de entrada'!$B$4)))*'Datos de entrada'!$B$5/100</f>
        <v>19.987217053057972</v>
      </c>
      <c r="F83" s="18">
        <f>(((B83*((28*(('Datos de entrada'!$E$2) ^0.6)+'Datos de entrada'!$E$3)/10))))*(1-'Datos de entrada'!$E$4)*'Datos de entrada'!$E$5/100</f>
        <v>19.987217053057972</v>
      </c>
      <c r="G83" s="17">
        <f>((((B83*((28*(('Datos de entrada'!$B$2) ^0.6)+'Datos de entrada'!$B$3)/10))*(1-'Datos de entrada'!$B$4)))*'Datos de entrada'!$B$5/100)*'Datos de entrada'!$B$8</f>
        <v>10.992969379181885</v>
      </c>
      <c r="H83" s="18">
        <f>(((B83*((28*(('Datos de entrada'!$E$2) ^0.6)+'Datos de entrada'!$E$3)/10))))*(1-'Datos de entrada'!$E$4)*'Datos de entrada'!$E$5/100*'Datos de entrada'!$E$8</f>
        <v>2.9980825579586958</v>
      </c>
      <c r="I83" s="17">
        <f>'Datos de entrada'!$B$10*'Datos de entrada'!$B$5/100</f>
        <v>1</v>
      </c>
      <c r="J83" s="19">
        <f>'Datos de entrada'!$E$10*'Datos de entrada'!$E$5/100</f>
        <v>0.12</v>
      </c>
      <c r="K83" s="22">
        <f t="shared" si="6"/>
        <v>30</v>
      </c>
      <c r="L83" s="23">
        <f t="shared" si="7"/>
        <v>29</v>
      </c>
      <c r="M83" s="22">
        <f t="shared" si="8"/>
        <v>21</v>
      </c>
      <c r="N83" s="23">
        <f t="shared" si="8"/>
        <v>21</v>
      </c>
      <c r="O83" s="22">
        <f t="shared" si="9"/>
        <v>12</v>
      </c>
      <c r="P83" s="42">
        <f t="shared" si="10"/>
        <v>4</v>
      </c>
    </row>
    <row r="84" spans="1:16" x14ac:dyDescent="0.25">
      <c r="A84" s="8" t="s">
        <v>93</v>
      </c>
      <c r="B84" s="9">
        <v>13.6</v>
      </c>
      <c r="C84" s="17">
        <f>(((B84*((28*(('Datos de entrada'!$B$2) ^0.6)+'Datos de entrada'!$B$3)/10))))*'Datos de entrada'!$B$5/100</f>
        <v>34.063427559096297</v>
      </c>
      <c r="D84" s="18">
        <f>(((B84*((28*(('Datos de entrada'!$E$2) ^0.6)+'Datos de entrada'!$E$3)/10))))*'Datos de entrada'!$E$5/100</f>
        <v>34.063427559096297</v>
      </c>
      <c r="E84" s="17">
        <f>(((B84*((28*(('Datos de entrada'!$B$2) ^0.6)+'Datos de entrada'!$B$3)/10))*(1-'Datos de entrada'!$B$4)))*'Datos de entrada'!$B$5/100</f>
        <v>23.844399291367402</v>
      </c>
      <c r="F84" s="18">
        <f>(((B84*((28*(('Datos de entrada'!$E$2) ^0.6)+'Datos de entrada'!$E$3)/10))))*(1-'Datos de entrada'!$E$4)*'Datos de entrada'!$E$5/100</f>
        <v>23.844399291367402</v>
      </c>
      <c r="G84" s="17">
        <f>((((B84*((28*(('Datos de entrada'!$B$2) ^0.6)+'Datos de entrada'!$B$3)/10))*(1-'Datos de entrada'!$B$4)))*'Datos de entrada'!$B$5/100)*'Datos de entrada'!$B$8</f>
        <v>13.114419610252073</v>
      </c>
      <c r="H84" s="18">
        <f>(((B84*((28*(('Datos de entrada'!$E$2) ^0.6)+'Datos de entrada'!$E$3)/10))))*(1-'Datos de entrada'!$E$4)*'Datos de entrada'!$E$5/100*'Datos de entrada'!$E$8</f>
        <v>3.5766598937051102</v>
      </c>
      <c r="I84" s="17">
        <f>'Datos de entrada'!$B$10*'Datos de entrada'!$B$5/100</f>
        <v>1</v>
      </c>
      <c r="J84" s="19">
        <f>'Datos de entrada'!$E$10*'Datos de entrada'!$E$5/100</f>
        <v>0.12</v>
      </c>
      <c r="K84" s="22">
        <f t="shared" si="6"/>
        <v>36</v>
      </c>
      <c r="L84" s="23">
        <f t="shared" si="7"/>
        <v>35</v>
      </c>
      <c r="M84" s="22">
        <f t="shared" si="8"/>
        <v>25</v>
      </c>
      <c r="N84" s="23">
        <f t="shared" si="8"/>
        <v>24</v>
      </c>
      <c r="O84" s="22">
        <f t="shared" si="9"/>
        <v>15</v>
      </c>
      <c r="P84" s="42">
        <f t="shared" si="10"/>
        <v>4</v>
      </c>
    </row>
    <row r="85" spans="1:16" x14ac:dyDescent="0.25">
      <c r="A85" s="8" t="s">
        <v>50</v>
      </c>
      <c r="B85" s="9">
        <v>14.4</v>
      </c>
      <c r="C85" s="17">
        <f>(((B85*((28*(('Datos de entrada'!$B$2) ^0.6)+'Datos de entrada'!$B$3)/10))))*'Datos de entrada'!$B$5/100</f>
        <v>36.06715859198431</v>
      </c>
      <c r="D85" s="18">
        <f>(((B85*((28*(('Datos de entrada'!$E$2) ^0.6)+'Datos de entrada'!$E$3)/10))))*'Datos de entrada'!$E$5/100</f>
        <v>36.06715859198431</v>
      </c>
      <c r="E85" s="17">
        <f>(((B85*((28*(('Datos de entrada'!$B$2) ^0.6)+'Datos de entrada'!$B$3)/10))*(1-'Datos de entrada'!$B$4)))*'Datos de entrada'!$B$5/100</f>
        <v>25.247011014389013</v>
      </c>
      <c r="F85" s="18">
        <f>(((B85*((28*(('Datos de entrada'!$E$2) ^0.6)+'Datos de entrada'!$E$3)/10))))*(1-'Datos de entrada'!$E$4)*'Datos de entrada'!$E$5/100</f>
        <v>25.247011014389013</v>
      </c>
      <c r="G85" s="17">
        <f>((((B85*((28*(('Datos de entrada'!$B$2) ^0.6)+'Datos de entrada'!$B$3)/10))*(1-'Datos de entrada'!$B$4)))*'Datos de entrada'!$B$5/100)*'Datos de entrada'!$B$8</f>
        <v>13.885856057913958</v>
      </c>
      <c r="H85" s="18">
        <f>(((B85*((28*(('Datos de entrada'!$E$2) ^0.6)+'Datos de entrada'!$E$3)/10))))*(1-'Datos de entrada'!$E$4)*'Datos de entrada'!$E$5/100*'Datos de entrada'!$E$8</f>
        <v>3.7870516521583517</v>
      </c>
      <c r="I85" s="17">
        <f>'Datos de entrada'!$B$10*'Datos de entrada'!$B$5/100</f>
        <v>1</v>
      </c>
      <c r="J85" s="19">
        <f>'Datos de entrada'!$E$10*'Datos de entrada'!$E$5/100</f>
        <v>0.12</v>
      </c>
      <c r="K85" s="22">
        <f t="shared" si="6"/>
        <v>38</v>
      </c>
      <c r="L85" s="23">
        <f t="shared" si="7"/>
        <v>37</v>
      </c>
      <c r="M85" s="22">
        <f t="shared" si="8"/>
        <v>27</v>
      </c>
      <c r="N85" s="23">
        <f t="shared" si="8"/>
        <v>26</v>
      </c>
      <c r="O85" s="22">
        <f t="shared" si="9"/>
        <v>15</v>
      </c>
      <c r="P85" s="42">
        <f t="shared" si="10"/>
        <v>4</v>
      </c>
    </row>
    <row r="86" spans="1:16" x14ac:dyDescent="0.25">
      <c r="A86" s="8" t="s">
        <v>51</v>
      </c>
      <c r="B86" s="9">
        <v>14.4</v>
      </c>
      <c r="C86" s="17">
        <f>(((B86*((28*(('Datos de entrada'!$B$2) ^0.6)+'Datos de entrada'!$B$3)/10))))*'Datos de entrada'!$B$5/100</f>
        <v>36.06715859198431</v>
      </c>
      <c r="D86" s="18">
        <f>(((B86*((28*(('Datos de entrada'!$E$2) ^0.6)+'Datos de entrada'!$E$3)/10))))*'Datos de entrada'!$E$5/100</f>
        <v>36.06715859198431</v>
      </c>
      <c r="E86" s="17">
        <f>(((B86*((28*(('Datos de entrada'!$B$2) ^0.6)+'Datos de entrada'!$B$3)/10))*(1-'Datos de entrada'!$B$4)))*'Datos de entrada'!$B$5/100</f>
        <v>25.247011014389013</v>
      </c>
      <c r="F86" s="18">
        <f>(((B86*((28*(('Datos de entrada'!$E$2) ^0.6)+'Datos de entrada'!$E$3)/10))))*(1-'Datos de entrada'!$E$4)*'Datos de entrada'!$E$5/100</f>
        <v>25.247011014389013</v>
      </c>
      <c r="G86" s="17">
        <f>((((B86*((28*(('Datos de entrada'!$B$2) ^0.6)+'Datos de entrada'!$B$3)/10))*(1-'Datos de entrada'!$B$4)))*'Datos de entrada'!$B$5/100)*'Datos de entrada'!$B$8</f>
        <v>13.885856057913958</v>
      </c>
      <c r="H86" s="18">
        <f>(((B86*((28*(('Datos de entrada'!$E$2) ^0.6)+'Datos de entrada'!$E$3)/10))))*(1-'Datos de entrada'!$E$4)*'Datos de entrada'!$E$5/100*'Datos de entrada'!$E$8</f>
        <v>3.7870516521583517</v>
      </c>
      <c r="I86" s="17">
        <f>'Datos de entrada'!$B$10*'Datos de entrada'!$B$5/100</f>
        <v>1</v>
      </c>
      <c r="J86" s="19">
        <f>'Datos de entrada'!$E$10*'Datos de entrada'!$E$5/100</f>
        <v>0.12</v>
      </c>
      <c r="K86" s="22">
        <f t="shared" si="6"/>
        <v>38</v>
      </c>
      <c r="L86" s="23">
        <f t="shared" si="7"/>
        <v>37</v>
      </c>
      <c r="M86" s="22">
        <f t="shared" si="8"/>
        <v>27</v>
      </c>
      <c r="N86" s="23">
        <f t="shared" si="8"/>
        <v>26</v>
      </c>
      <c r="O86" s="22">
        <f t="shared" si="9"/>
        <v>15</v>
      </c>
      <c r="P86" s="42">
        <f t="shared" si="10"/>
        <v>4</v>
      </c>
    </row>
    <row r="87" spans="1:16" x14ac:dyDescent="0.25">
      <c r="A87" s="8" t="s">
        <v>52</v>
      </c>
      <c r="B87" s="9">
        <v>13.9</v>
      </c>
      <c r="C87" s="17">
        <f>(((B87*((28*(('Datos de entrada'!$B$2) ^0.6)+'Datos de entrada'!$B$3)/10))))*'Datos de entrada'!$B$5/100</f>
        <v>34.8148266964293</v>
      </c>
      <c r="D87" s="18">
        <f>(((B87*((28*(('Datos de entrada'!$E$2) ^0.6)+'Datos de entrada'!$E$3)/10))))*'Datos de entrada'!$E$5/100</f>
        <v>34.8148266964293</v>
      </c>
      <c r="E87" s="17">
        <f>(((B87*((28*(('Datos de entrada'!$B$2) ^0.6)+'Datos de entrada'!$B$3)/10))*(1-'Datos de entrada'!$B$4)))*'Datos de entrada'!$B$5/100</f>
        <v>24.370378687500505</v>
      </c>
      <c r="F87" s="18">
        <f>(((B87*((28*(('Datos de entrada'!$E$2) ^0.6)+'Datos de entrada'!$E$3)/10))))*(1-'Datos de entrada'!$E$4)*'Datos de entrada'!$E$5/100</f>
        <v>24.370378687500505</v>
      </c>
      <c r="G87" s="17">
        <f>((((B87*((28*(('Datos de entrada'!$B$2) ^0.6)+'Datos de entrada'!$B$3)/10))*(1-'Datos de entrada'!$B$4)))*'Datos de entrada'!$B$5/100)*'Datos de entrada'!$B$8</f>
        <v>13.403708278125279</v>
      </c>
      <c r="H87" s="18">
        <f>(((B87*((28*(('Datos de entrada'!$E$2) ^0.6)+'Datos de entrada'!$E$3)/10))))*(1-'Datos de entrada'!$E$4)*'Datos de entrada'!$E$5/100*'Datos de entrada'!$E$8</f>
        <v>3.6555568031250756</v>
      </c>
      <c r="I87" s="17">
        <f>'Datos de entrada'!$B$10*'Datos de entrada'!$B$5/100</f>
        <v>1</v>
      </c>
      <c r="J87" s="19">
        <f>'Datos de entrada'!$E$10*'Datos de entrada'!$E$5/100</f>
        <v>0.12</v>
      </c>
      <c r="K87" s="22">
        <f t="shared" si="6"/>
        <v>36</v>
      </c>
      <c r="L87" s="23">
        <f t="shared" si="7"/>
        <v>35</v>
      </c>
      <c r="M87" s="22">
        <f t="shared" si="8"/>
        <v>26</v>
      </c>
      <c r="N87" s="23">
        <f t="shared" si="8"/>
        <v>25</v>
      </c>
      <c r="O87" s="22">
        <f t="shared" si="9"/>
        <v>15</v>
      </c>
      <c r="P87" s="42">
        <f t="shared" si="10"/>
        <v>4</v>
      </c>
    </row>
    <row r="88" spans="1:16" x14ac:dyDescent="0.25">
      <c r="A88" s="8" t="s">
        <v>57</v>
      </c>
      <c r="B88" s="9">
        <v>17.8</v>
      </c>
      <c r="C88" s="17">
        <f>(((B88*((28*(('Datos de entrada'!$B$2) ^0.6)+'Datos de entrada'!$B$3)/10))))*'Datos de entrada'!$B$5/100</f>
        <v>44.583015481758395</v>
      </c>
      <c r="D88" s="18">
        <f>(((B88*((28*(('Datos de entrada'!$E$2) ^0.6)+'Datos de entrada'!$E$3)/10))))*'Datos de entrada'!$E$5/100</f>
        <v>44.583015481758395</v>
      </c>
      <c r="E88" s="17">
        <f>(((B88*((28*(('Datos de entrada'!$B$2) ^0.6)+'Datos de entrada'!$B$3)/10))*(1-'Datos de entrada'!$B$4)))*'Datos de entrada'!$B$5/100</f>
        <v>31.208110837230869</v>
      </c>
      <c r="F88" s="18">
        <f>(((B88*((28*(('Datos de entrada'!$E$2) ^0.6)+'Datos de entrada'!$E$3)/10))))*(1-'Datos de entrada'!$E$4)*'Datos de entrada'!$E$5/100</f>
        <v>31.208110837230869</v>
      </c>
      <c r="G88" s="17">
        <f>((((B88*((28*(('Datos de entrada'!$B$2) ^0.6)+'Datos de entrada'!$B$3)/10))*(1-'Datos de entrada'!$B$4)))*'Datos de entrada'!$B$5/100)*'Datos de entrada'!$B$8</f>
        <v>17.16446096047698</v>
      </c>
      <c r="H88" s="18">
        <f>(((B88*((28*(('Datos de entrada'!$E$2) ^0.6)+'Datos de entrada'!$E$3)/10))))*(1-'Datos de entrada'!$E$4)*'Datos de entrada'!$E$5/100*'Datos de entrada'!$E$8</f>
        <v>4.6812166255846304</v>
      </c>
      <c r="I88" s="17">
        <f>'Datos de entrada'!$B$10*'Datos de entrada'!$B$5/100</f>
        <v>1</v>
      </c>
      <c r="J88" s="19">
        <f>'Datos de entrada'!$E$10*'Datos de entrada'!$E$5/100</f>
        <v>0.12</v>
      </c>
      <c r="K88" s="22">
        <f t="shared" si="6"/>
        <v>46</v>
      </c>
      <c r="L88" s="23">
        <f t="shared" si="7"/>
        <v>45</v>
      </c>
      <c r="M88" s="22">
        <f t="shared" si="8"/>
        <v>33</v>
      </c>
      <c r="N88" s="23">
        <f t="shared" si="8"/>
        <v>32</v>
      </c>
      <c r="O88" s="22">
        <f t="shared" si="9"/>
        <v>19</v>
      </c>
      <c r="P88" s="42">
        <f t="shared" si="10"/>
        <v>5</v>
      </c>
    </row>
    <row r="89" spans="1:16" x14ac:dyDescent="0.25">
      <c r="A89" s="8" t="s">
        <v>114</v>
      </c>
      <c r="B89" s="9">
        <v>13.2</v>
      </c>
      <c r="C89" s="17">
        <f>(((B89*((28*(('Datos de entrada'!$B$2) ^0.6)+'Datos de entrada'!$B$3)/10))))*'Datos de entrada'!$B$5/100</f>
        <v>33.061562042652284</v>
      </c>
      <c r="D89" s="18">
        <f>(((B89*((28*(('Datos de entrada'!$E$2) ^0.6)+'Datos de entrada'!$E$3)/10))))*'Datos de entrada'!$E$5/100</f>
        <v>33.061562042652284</v>
      </c>
      <c r="E89" s="17">
        <f>(((B89*((28*(('Datos de entrada'!$B$2) ^0.6)+'Datos de entrada'!$B$3)/10))*(1-'Datos de entrada'!$B$4)))*'Datos de entrada'!$B$5/100</f>
        <v>23.143093429856595</v>
      </c>
      <c r="F89" s="18">
        <f>(((B89*((28*(('Datos de entrada'!$E$2) ^0.6)+'Datos de entrada'!$E$3)/10))))*(1-'Datos de entrada'!$E$4)*'Datos de entrada'!$E$5/100</f>
        <v>23.143093429856595</v>
      </c>
      <c r="G89" s="17">
        <f>((((B89*((28*(('Datos de entrada'!$B$2) ^0.6)+'Datos de entrada'!$B$3)/10))*(1-'Datos de entrada'!$B$4)))*'Datos de entrada'!$B$5/100)*'Datos de entrada'!$B$8</f>
        <v>12.728701386421129</v>
      </c>
      <c r="H89" s="18">
        <f>(((B89*((28*(('Datos de entrada'!$E$2) ^0.6)+'Datos de entrada'!$E$3)/10))))*(1-'Datos de entrada'!$E$4)*'Datos de entrada'!$E$5/100*'Datos de entrada'!$E$8</f>
        <v>3.4714640144784892</v>
      </c>
      <c r="I89" s="17">
        <f>'Datos de entrada'!$B$10*'Datos de entrada'!$B$5/100</f>
        <v>1</v>
      </c>
      <c r="J89" s="19">
        <f>'Datos de entrada'!$E$10*'Datos de entrada'!$E$5/100</f>
        <v>0.12</v>
      </c>
      <c r="K89" s="22">
        <f t="shared" si="6"/>
        <v>35</v>
      </c>
      <c r="L89" s="23">
        <f t="shared" si="7"/>
        <v>34</v>
      </c>
      <c r="M89" s="22">
        <f t="shared" si="8"/>
        <v>25</v>
      </c>
      <c r="N89" s="23">
        <f t="shared" si="8"/>
        <v>24</v>
      </c>
      <c r="O89" s="22">
        <f t="shared" si="9"/>
        <v>14</v>
      </c>
      <c r="P89" s="42">
        <f t="shared" si="10"/>
        <v>4</v>
      </c>
    </row>
    <row r="90" spans="1:16" x14ac:dyDescent="0.25">
      <c r="A90" s="8" t="s">
        <v>94</v>
      </c>
      <c r="B90" s="9">
        <v>13.2</v>
      </c>
      <c r="C90" s="17">
        <f>(((B90*((28*(('Datos de entrada'!$B$2) ^0.6)+'Datos de entrada'!$B$3)/10))))*'Datos de entrada'!$B$5/100</f>
        <v>33.061562042652284</v>
      </c>
      <c r="D90" s="18">
        <f>(((B90*((28*(('Datos de entrada'!$E$2) ^0.6)+'Datos de entrada'!$E$3)/10))))*'Datos de entrada'!$E$5/100</f>
        <v>33.061562042652284</v>
      </c>
      <c r="E90" s="17">
        <f>(((B90*((28*(('Datos de entrada'!$B$2) ^0.6)+'Datos de entrada'!$B$3)/10))*(1-'Datos de entrada'!$B$4)))*'Datos de entrada'!$B$5/100</f>
        <v>23.143093429856595</v>
      </c>
      <c r="F90" s="18">
        <f>(((B90*((28*(('Datos de entrada'!$E$2) ^0.6)+'Datos de entrada'!$E$3)/10))))*(1-'Datos de entrada'!$E$4)*'Datos de entrada'!$E$5/100</f>
        <v>23.143093429856595</v>
      </c>
      <c r="G90" s="17">
        <f>((((B90*((28*(('Datos de entrada'!$B$2) ^0.6)+'Datos de entrada'!$B$3)/10))*(1-'Datos de entrada'!$B$4)))*'Datos de entrada'!$B$5/100)*'Datos de entrada'!$B$8</f>
        <v>12.728701386421129</v>
      </c>
      <c r="H90" s="18">
        <f>(((B90*((28*(('Datos de entrada'!$E$2) ^0.6)+'Datos de entrada'!$E$3)/10))))*(1-'Datos de entrada'!$E$4)*'Datos de entrada'!$E$5/100*'Datos de entrada'!$E$8</f>
        <v>3.4714640144784892</v>
      </c>
      <c r="I90" s="17">
        <f>'Datos de entrada'!$B$10*'Datos de entrada'!$B$5/100</f>
        <v>1</v>
      </c>
      <c r="J90" s="19">
        <f>'Datos de entrada'!$E$10*'Datos de entrada'!$E$5/100</f>
        <v>0.12</v>
      </c>
      <c r="K90" s="22">
        <f t="shared" si="6"/>
        <v>35</v>
      </c>
      <c r="L90" s="23">
        <f t="shared" si="7"/>
        <v>34</v>
      </c>
      <c r="M90" s="22">
        <f t="shared" si="8"/>
        <v>25</v>
      </c>
      <c r="N90" s="23">
        <f t="shared" si="8"/>
        <v>24</v>
      </c>
      <c r="O90" s="22">
        <f t="shared" si="9"/>
        <v>14</v>
      </c>
      <c r="P90" s="42">
        <f t="shared" si="10"/>
        <v>4</v>
      </c>
    </row>
    <row r="91" spans="1:16" x14ac:dyDescent="0.25">
      <c r="A91" s="8" t="s">
        <v>160</v>
      </c>
      <c r="B91" s="9">
        <v>11.3</v>
      </c>
      <c r="C91" s="17">
        <f>(((B91*((28*(('Datos de entrada'!$B$2) ^0.6)+'Datos de entrada'!$B$3)/10))))*'Datos de entrada'!$B$5/100</f>
        <v>28.302700839543245</v>
      </c>
      <c r="D91" s="18">
        <f>(((B91*((28*(('Datos de entrada'!$E$2) ^0.6)+'Datos de entrada'!$E$3)/10))))*'Datos de entrada'!$E$5/100</f>
        <v>28.302700839543245</v>
      </c>
      <c r="E91" s="17">
        <f>(((B91*((28*(('Datos de entrada'!$B$2) ^0.6)+'Datos de entrada'!$B$3)/10))*(1-'Datos de entrada'!$B$4)))*'Datos de entrada'!$B$5/100</f>
        <v>19.811890587680271</v>
      </c>
      <c r="F91" s="18">
        <f>(((B91*((28*(('Datos de entrada'!$E$2) ^0.6)+'Datos de entrada'!$E$3)/10))))*(1-'Datos de entrada'!$E$4)*'Datos de entrada'!$E$5/100</f>
        <v>19.811890587680271</v>
      </c>
      <c r="G91" s="17">
        <f>((((B91*((28*(('Datos de entrada'!$B$2) ^0.6)+'Datos de entrada'!$B$3)/10))*(1-'Datos de entrada'!$B$4)))*'Datos de entrada'!$B$5/100)*'Datos de entrada'!$B$8</f>
        <v>10.896539823224149</v>
      </c>
      <c r="H91" s="18">
        <f>(((B91*((28*(('Datos de entrada'!$E$2) ^0.6)+'Datos de entrada'!$E$3)/10))))*(1-'Datos de entrada'!$E$4)*'Datos de entrada'!$E$5/100*'Datos de entrada'!$E$8</f>
        <v>2.9717835881520407</v>
      </c>
      <c r="I91" s="17">
        <f>'Datos de entrada'!$B$10*'Datos de entrada'!$B$5/100</f>
        <v>1</v>
      </c>
      <c r="J91" s="19">
        <f>'Datos de entrada'!$E$10*'Datos de entrada'!$E$5/100</f>
        <v>0.12</v>
      </c>
      <c r="K91" s="22">
        <f t="shared" si="6"/>
        <v>30</v>
      </c>
      <c r="L91" s="23">
        <f t="shared" si="7"/>
        <v>29</v>
      </c>
      <c r="M91" s="22">
        <f t="shared" si="8"/>
        <v>21</v>
      </c>
      <c r="N91" s="23">
        <f t="shared" si="8"/>
        <v>20</v>
      </c>
      <c r="O91" s="22">
        <f t="shared" si="9"/>
        <v>12</v>
      </c>
      <c r="P91" s="42">
        <f t="shared" si="10"/>
        <v>4</v>
      </c>
    </row>
    <row r="92" spans="1:16" x14ac:dyDescent="0.25">
      <c r="A92" s="8" t="s">
        <v>134</v>
      </c>
      <c r="B92" s="9">
        <v>7.7</v>
      </c>
      <c r="C92" s="17">
        <f>(((B92*((28*(('Datos de entrada'!$B$2) ^0.6)+'Datos de entrada'!$B$3)/10))))*'Datos de entrada'!$B$5/100</f>
        <v>19.285911191547164</v>
      </c>
      <c r="D92" s="18">
        <f>(((B92*((28*(('Datos de entrada'!$E$2) ^0.6)+'Datos de entrada'!$E$3)/10))))*'Datos de entrada'!$E$5/100</f>
        <v>19.285911191547164</v>
      </c>
      <c r="E92" s="17">
        <f>(((B92*((28*(('Datos de entrada'!$B$2) ^0.6)+'Datos de entrada'!$B$3)/10))*(1-'Datos de entrada'!$B$4)))*'Datos de entrada'!$B$5/100</f>
        <v>13.500137834083013</v>
      </c>
      <c r="F92" s="18">
        <f>(((B92*((28*(('Datos de entrada'!$E$2) ^0.6)+'Datos de entrada'!$E$3)/10))))*(1-'Datos de entrada'!$E$4)*'Datos de entrada'!$E$5/100</f>
        <v>13.500137834083013</v>
      </c>
      <c r="G92" s="17">
        <f>((((B92*((28*(('Datos de entrada'!$B$2) ^0.6)+'Datos de entrada'!$B$3)/10))*(1-'Datos de entrada'!$B$4)))*'Datos de entrada'!$B$5/100)*'Datos de entrada'!$B$8</f>
        <v>7.4250758087456576</v>
      </c>
      <c r="H92" s="18">
        <f>(((B92*((28*(('Datos de entrada'!$E$2) ^0.6)+'Datos de entrada'!$E$3)/10))))*(1-'Datos de entrada'!$E$4)*'Datos de entrada'!$E$5/100*'Datos de entrada'!$E$8</f>
        <v>2.0250206751124518</v>
      </c>
      <c r="I92" s="17">
        <f>'Datos de entrada'!$B$10*'Datos de entrada'!$B$5/100</f>
        <v>1</v>
      </c>
      <c r="J92" s="19">
        <f>'Datos de entrada'!$E$10*'Datos de entrada'!$E$5/100</f>
        <v>0.12</v>
      </c>
      <c r="K92" s="22">
        <f t="shared" si="6"/>
        <v>21</v>
      </c>
      <c r="L92" s="23">
        <f t="shared" si="7"/>
        <v>20</v>
      </c>
      <c r="M92" s="22">
        <f t="shared" si="8"/>
        <v>15</v>
      </c>
      <c r="N92" s="23">
        <f t="shared" si="8"/>
        <v>14</v>
      </c>
      <c r="O92" s="22">
        <f t="shared" si="9"/>
        <v>9</v>
      </c>
      <c r="P92" s="42">
        <f t="shared" si="10"/>
        <v>3</v>
      </c>
    </row>
    <row r="93" spans="1:16" x14ac:dyDescent="0.25">
      <c r="A93" s="8" t="s">
        <v>74</v>
      </c>
      <c r="B93" s="9">
        <v>15.2</v>
      </c>
      <c r="C93" s="17">
        <f>(((B93*((28*(('Datos de entrada'!$B$2) ^0.6)+'Datos de entrada'!$B$3)/10))))*'Datos de entrada'!$B$5/100</f>
        <v>38.070889624872322</v>
      </c>
      <c r="D93" s="18">
        <f>(((B93*((28*(('Datos de entrada'!$E$2) ^0.6)+'Datos de entrada'!$E$3)/10))))*'Datos de entrada'!$E$5/100</f>
        <v>38.070889624872322</v>
      </c>
      <c r="E93" s="17">
        <f>(((B93*((28*(('Datos de entrada'!$B$2) ^0.6)+'Datos de entrada'!$B$3)/10))*(1-'Datos de entrada'!$B$4)))*'Datos de entrada'!$B$5/100</f>
        <v>26.649622737410624</v>
      </c>
      <c r="F93" s="18">
        <f>(((B93*((28*(('Datos de entrada'!$E$2) ^0.6)+'Datos de entrada'!$E$3)/10))))*(1-'Datos de entrada'!$E$4)*'Datos de entrada'!$E$5/100</f>
        <v>26.649622737410624</v>
      </c>
      <c r="G93" s="17">
        <f>((((B93*((28*(('Datos de entrada'!$B$2) ^0.6)+'Datos de entrada'!$B$3)/10))*(1-'Datos de entrada'!$B$4)))*'Datos de entrada'!$B$5/100)*'Datos de entrada'!$B$8</f>
        <v>14.657292505575844</v>
      </c>
      <c r="H93" s="18">
        <f>(((B93*((28*(('Datos de entrada'!$E$2) ^0.6)+'Datos de entrada'!$E$3)/10))))*(1-'Datos de entrada'!$E$4)*'Datos de entrada'!$E$5/100*'Datos de entrada'!$E$8</f>
        <v>3.9974434106115933</v>
      </c>
      <c r="I93" s="17">
        <f>'Datos de entrada'!$B$10*'Datos de entrada'!$B$5/100</f>
        <v>1</v>
      </c>
      <c r="J93" s="19">
        <f>'Datos de entrada'!$E$10*'Datos de entrada'!$E$5/100</f>
        <v>0.12</v>
      </c>
      <c r="K93" s="22">
        <f t="shared" si="6"/>
        <v>40</v>
      </c>
      <c r="L93" s="23">
        <f t="shared" si="7"/>
        <v>39</v>
      </c>
      <c r="M93" s="22">
        <f t="shared" si="8"/>
        <v>28</v>
      </c>
      <c r="N93" s="23">
        <f t="shared" si="8"/>
        <v>27</v>
      </c>
      <c r="O93" s="22">
        <f t="shared" si="9"/>
        <v>16</v>
      </c>
      <c r="P93" s="42">
        <f t="shared" si="10"/>
        <v>5</v>
      </c>
    </row>
    <row r="94" spans="1:16" x14ac:dyDescent="0.25">
      <c r="A94" s="8" t="s">
        <v>115</v>
      </c>
      <c r="B94" s="9">
        <v>15.7</v>
      </c>
      <c r="C94" s="17">
        <f>(((B94*((28*(('Datos de entrada'!$B$2) ^0.6)+'Datos de entrada'!$B$3)/10))))*'Datos de entrada'!$B$5/100</f>
        <v>39.323221520427339</v>
      </c>
      <c r="D94" s="18">
        <f>(((B94*((28*(('Datos de entrada'!$E$2) ^0.6)+'Datos de entrada'!$E$3)/10))))*'Datos de entrada'!$E$5/100</f>
        <v>39.323221520427339</v>
      </c>
      <c r="E94" s="17">
        <f>(((B94*((28*(('Datos de entrada'!$B$2) ^0.6)+'Datos de entrada'!$B$3)/10))*(1-'Datos de entrada'!$B$4)))*'Datos de entrada'!$B$5/100</f>
        <v>27.526255064299136</v>
      </c>
      <c r="F94" s="18">
        <f>(((B94*((28*(('Datos de entrada'!$E$2) ^0.6)+'Datos de entrada'!$E$3)/10))))*(1-'Datos de entrada'!$E$4)*'Datos de entrada'!$E$5/100</f>
        <v>27.526255064299136</v>
      </c>
      <c r="G94" s="17">
        <f>((((B94*((28*(('Datos de entrada'!$B$2) ^0.6)+'Datos de entrada'!$B$3)/10))*(1-'Datos de entrada'!$B$4)))*'Datos de entrada'!$B$5/100)*'Datos de entrada'!$B$8</f>
        <v>15.139440285364525</v>
      </c>
      <c r="H94" s="18">
        <f>(((B94*((28*(('Datos de entrada'!$E$2) ^0.6)+'Datos de entrada'!$E$3)/10))))*(1-'Datos de entrada'!$E$4)*'Datos de entrada'!$E$5/100*'Datos de entrada'!$E$8</f>
        <v>4.1289382596448698</v>
      </c>
      <c r="I94" s="17">
        <f>'Datos de entrada'!$B$10*'Datos de entrada'!$B$5/100</f>
        <v>1</v>
      </c>
      <c r="J94" s="19">
        <f>'Datos de entrada'!$E$10*'Datos de entrada'!$E$5/100</f>
        <v>0.12</v>
      </c>
      <c r="K94" s="22">
        <f t="shared" si="6"/>
        <v>41</v>
      </c>
      <c r="L94" s="23">
        <f t="shared" si="7"/>
        <v>40</v>
      </c>
      <c r="M94" s="22">
        <f t="shared" si="8"/>
        <v>29</v>
      </c>
      <c r="N94" s="23">
        <f t="shared" si="8"/>
        <v>28</v>
      </c>
      <c r="O94" s="22">
        <f t="shared" si="9"/>
        <v>17</v>
      </c>
      <c r="P94" s="42">
        <f t="shared" si="10"/>
        <v>5</v>
      </c>
    </row>
    <row r="95" spans="1:16" x14ac:dyDescent="0.25">
      <c r="A95" s="8" t="s">
        <v>116</v>
      </c>
      <c r="B95" s="9">
        <v>14.3</v>
      </c>
      <c r="C95" s="17">
        <f>(((B95*((28*(('Datos de entrada'!$B$2) ^0.6)+'Datos de entrada'!$B$3)/10))))*'Datos de entrada'!$B$5/100</f>
        <v>35.816692212873313</v>
      </c>
      <c r="D95" s="18">
        <f>(((B95*((28*(('Datos de entrada'!$E$2) ^0.6)+'Datos de entrada'!$E$3)/10))))*'Datos de entrada'!$E$5/100</f>
        <v>35.816692212873313</v>
      </c>
      <c r="E95" s="17">
        <f>(((B95*((28*(('Datos de entrada'!$B$2) ^0.6)+'Datos de entrada'!$B$3)/10))*(1-'Datos de entrada'!$B$4)))*'Datos de entrada'!$B$5/100</f>
        <v>25.071684549011316</v>
      </c>
      <c r="F95" s="18">
        <f>(((B95*((28*(('Datos de entrada'!$E$2) ^0.6)+'Datos de entrada'!$E$3)/10))))*(1-'Datos de entrada'!$E$4)*'Datos de entrada'!$E$5/100</f>
        <v>25.071684549011316</v>
      </c>
      <c r="G95" s="17">
        <f>((((B95*((28*(('Datos de entrada'!$B$2) ^0.6)+'Datos de entrada'!$B$3)/10))*(1-'Datos de entrada'!$B$4)))*'Datos de entrada'!$B$5/100)*'Datos de entrada'!$B$8</f>
        <v>13.789426501956225</v>
      </c>
      <c r="H95" s="18">
        <f>(((B95*((28*(('Datos de entrada'!$E$2) ^0.6)+'Datos de entrada'!$E$3)/10))))*(1-'Datos de entrada'!$E$4)*'Datos de entrada'!$E$5/100*'Datos de entrada'!$E$8</f>
        <v>3.760752682351697</v>
      </c>
      <c r="I95" s="17">
        <f>'Datos de entrada'!$B$10*'Datos de entrada'!$B$5/100</f>
        <v>1</v>
      </c>
      <c r="J95" s="19">
        <f>'Datos de entrada'!$E$10*'Datos de entrada'!$E$5/100</f>
        <v>0.12</v>
      </c>
      <c r="K95" s="22">
        <f t="shared" si="6"/>
        <v>37</v>
      </c>
      <c r="L95" s="23">
        <f t="shared" si="7"/>
        <v>36</v>
      </c>
      <c r="M95" s="22">
        <f t="shared" si="8"/>
        <v>27</v>
      </c>
      <c r="N95" s="23">
        <f t="shared" si="8"/>
        <v>26</v>
      </c>
      <c r="O95" s="22">
        <f t="shared" si="9"/>
        <v>15</v>
      </c>
      <c r="P95" s="42">
        <f t="shared" si="10"/>
        <v>4</v>
      </c>
    </row>
    <row r="96" spans="1:16" x14ac:dyDescent="0.25">
      <c r="A96" s="8" t="s">
        <v>95</v>
      </c>
      <c r="B96" s="9">
        <v>11</v>
      </c>
      <c r="C96" s="17">
        <f>(((B96*((28*(('Datos de entrada'!$B$2) ^0.6)+'Datos de entrada'!$B$3)/10))))*'Datos de entrada'!$B$5/100</f>
        <v>27.551301702210235</v>
      </c>
      <c r="D96" s="18">
        <f>(((B96*((28*(('Datos de entrada'!$E$2) ^0.6)+'Datos de entrada'!$E$3)/10))))*'Datos de entrada'!$E$5/100</f>
        <v>27.551301702210235</v>
      </c>
      <c r="E96" s="17">
        <f>(((B96*((28*(('Datos de entrada'!$B$2) ^0.6)+'Datos de entrada'!$B$3)/10))*(1-'Datos de entrada'!$B$4)))*'Datos de entrada'!$B$5/100</f>
        <v>19.285911191547164</v>
      </c>
      <c r="F96" s="18">
        <f>(((B96*((28*(('Datos de entrada'!$E$2) ^0.6)+'Datos de entrada'!$E$3)/10))))*(1-'Datos de entrada'!$E$4)*'Datos de entrada'!$E$5/100</f>
        <v>19.285911191547164</v>
      </c>
      <c r="G96" s="17">
        <f>((((B96*((28*(('Datos de entrada'!$B$2) ^0.6)+'Datos de entrada'!$B$3)/10))*(1-'Datos de entrada'!$B$4)))*'Datos de entrada'!$B$5/100)*'Datos de entrada'!$B$8</f>
        <v>10.607251155350941</v>
      </c>
      <c r="H96" s="18">
        <f>(((B96*((28*(('Datos de entrada'!$E$2) ^0.6)+'Datos de entrada'!$E$3)/10))))*(1-'Datos de entrada'!$E$4)*'Datos de entrada'!$E$5/100*'Datos de entrada'!$E$8</f>
        <v>2.8928866787320744</v>
      </c>
      <c r="I96" s="17">
        <f>'Datos de entrada'!$B$10*'Datos de entrada'!$B$5/100</f>
        <v>1</v>
      </c>
      <c r="J96" s="19">
        <f>'Datos de entrada'!$E$10*'Datos de entrada'!$E$5/100</f>
        <v>0.12</v>
      </c>
      <c r="K96" s="22">
        <f t="shared" si="6"/>
        <v>29</v>
      </c>
      <c r="L96" s="23">
        <f t="shared" si="7"/>
        <v>28</v>
      </c>
      <c r="M96" s="22">
        <f t="shared" si="8"/>
        <v>21</v>
      </c>
      <c r="N96" s="23">
        <f t="shared" si="8"/>
        <v>20</v>
      </c>
      <c r="O96" s="22">
        <f t="shared" si="9"/>
        <v>12</v>
      </c>
      <c r="P96" s="42">
        <f t="shared" si="10"/>
        <v>4</v>
      </c>
    </row>
    <row r="97" spans="1:16" x14ac:dyDescent="0.25">
      <c r="A97" s="8" t="s">
        <v>75</v>
      </c>
      <c r="B97" s="9">
        <v>14.5</v>
      </c>
      <c r="C97" s="17">
        <f>(((B97*((28*(('Datos de entrada'!$B$2) ^0.6)+'Datos de entrada'!$B$3)/10))))*'Datos de entrada'!$B$5/100</f>
        <v>36.317624971095313</v>
      </c>
      <c r="D97" s="18">
        <f>(((B97*((28*(('Datos de entrada'!$E$2) ^0.6)+'Datos de entrada'!$E$3)/10))))*'Datos de entrada'!$E$5/100</f>
        <v>36.317624971095313</v>
      </c>
      <c r="E97" s="17">
        <f>(((B97*((28*(('Datos de entrada'!$B$2) ^0.6)+'Datos de entrada'!$B$3)/10))*(1-'Datos de entrada'!$B$4)))*'Datos de entrada'!$B$5/100</f>
        <v>25.422337479766714</v>
      </c>
      <c r="F97" s="18">
        <f>(((B97*((28*(('Datos de entrada'!$E$2) ^0.6)+'Datos de entrada'!$E$3)/10))))*(1-'Datos de entrada'!$E$4)*'Datos de entrada'!$E$5/100</f>
        <v>25.422337479766714</v>
      </c>
      <c r="G97" s="17">
        <f>((((B97*((28*(('Datos de entrada'!$B$2) ^0.6)+'Datos de entrada'!$B$3)/10))*(1-'Datos de entrada'!$B$4)))*'Datos de entrada'!$B$5/100)*'Datos de entrada'!$B$8</f>
        <v>13.982285613871694</v>
      </c>
      <c r="H97" s="18">
        <f>(((B97*((28*(('Datos de entrada'!$E$2) ^0.6)+'Datos de entrada'!$E$3)/10))))*(1-'Datos de entrada'!$E$4)*'Datos de entrada'!$E$5/100*'Datos de entrada'!$E$8</f>
        <v>3.8133506219650068</v>
      </c>
      <c r="I97" s="17">
        <f>'Datos de entrada'!$B$10*'Datos de entrada'!$B$5/100</f>
        <v>1</v>
      </c>
      <c r="J97" s="19">
        <f>'Datos de entrada'!$E$10*'Datos de entrada'!$E$5/100</f>
        <v>0.12</v>
      </c>
      <c r="K97" s="22">
        <f t="shared" si="6"/>
        <v>38</v>
      </c>
      <c r="L97" s="23">
        <f t="shared" si="7"/>
        <v>37</v>
      </c>
      <c r="M97" s="22">
        <f t="shared" si="8"/>
        <v>27</v>
      </c>
      <c r="N97" s="23">
        <f t="shared" si="8"/>
        <v>26</v>
      </c>
      <c r="O97" s="22">
        <f t="shared" si="9"/>
        <v>15</v>
      </c>
      <c r="P97" s="42">
        <f t="shared" si="10"/>
        <v>4</v>
      </c>
    </row>
    <row r="98" spans="1:16" x14ac:dyDescent="0.25">
      <c r="A98" s="8" t="s">
        <v>149</v>
      </c>
      <c r="B98" s="9">
        <v>8.6</v>
      </c>
      <c r="C98" s="17">
        <f>(((B98*((28*(('Datos de entrada'!$B$2) ^0.6)+'Datos de entrada'!$B$3)/10))))*'Datos de entrada'!$B$5/100</f>
        <v>21.540108603546187</v>
      </c>
      <c r="D98" s="18">
        <f>(((B98*((28*(('Datos de entrada'!$E$2) ^0.6)+'Datos de entrada'!$E$3)/10))))*'Datos de entrada'!$E$5/100</f>
        <v>21.540108603546187</v>
      </c>
      <c r="E98" s="17">
        <f>(((B98*((28*(('Datos de entrada'!$B$2) ^0.6)+'Datos de entrada'!$B$3)/10))*(1-'Datos de entrada'!$B$4)))*'Datos de entrada'!$B$5/100</f>
        <v>15.078076022482328</v>
      </c>
      <c r="F98" s="18">
        <f>(((B98*((28*(('Datos de entrada'!$E$2) ^0.6)+'Datos de entrada'!$E$3)/10))))*(1-'Datos de entrada'!$E$4)*'Datos de entrada'!$E$5/100</f>
        <v>15.078076022482328</v>
      </c>
      <c r="G98" s="17">
        <f>((((B98*((28*(('Datos de entrada'!$B$2) ^0.6)+'Datos de entrada'!$B$3)/10))*(1-'Datos de entrada'!$B$4)))*'Datos de entrada'!$B$5/100)*'Datos de entrada'!$B$8</f>
        <v>8.2929418123652816</v>
      </c>
      <c r="H98" s="18">
        <f>(((B98*((28*(('Datos de entrada'!$E$2) ^0.6)+'Datos de entrada'!$E$3)/10))))*(1-'Datos de entrada'!$E$4)*'Datos de entrada'!$E$5/100*'Datos de entrada'!$E$8</f>
        <v>2.2617114033723493</v>
      </c>
      <c r="I98" s="17">
        <f>'Datos de entrada'!$B$10*'Datos de entrada'!$B$5/100</f>
        <v>1</v>
      </c>
      <c r="J98" s="19">
        <f>'Datos de entrada'!$E$10*'Datos de entrada'!$E$5/100</f>
        <v>0.12</v>
      </c>
      <c r="K98" s="22">
        <f t="shared" si="6"/>
        <v>23</v>
      </c>
      <c r="L98" s="23">
        <f t="shared" si="7"/>
        <v>22</v>
      </c>
      <c r="M98" s="22">
        <f t="shared" si="8"/>
        <v>17</v>
      </c>
      <c r="N98" s="23">
        <f t="shared" si="8"/>
        <v>16</v>
      </c>
      <c r="O98" s="22">
        <f t="shared" si="9"/>
        <v>10</v>
      </c>
      <c r="P98" s="42">
        <f t="shared" si="10"/>
        <v>3</v>
      </c>
    </row>
    <row r="99" spans="1:16" x14ac:dyDescent="0.25">
      <c r="A99" s="8" t="s">
        <v>117</v>
      </c>
      <c r="B99" s="9">
        <v>15.1</v>
      </c>
      <c r="C99" s="17">
        <f>(((B99*((28*(('Datos de entrada'!$B$2) ^0.6)+'Datos de entrada'!$B$3)/10))))*'Datos de entrada'!$B$5/100</f>
        <v>37.820423245761326</v>
      </c>
      <c r="D99" s="18">
        <f>(((B99*((28*(('Datos de entrada'!$E$2) ^0.6)+'Datos de entrada'!$E$3)/10))))*'Datos de entrada'!$E$5/100</f>
        <v>37.820423245761326</v>
      </c>
      <c r="E99" s="17">
        <f>(((B99*((28*(('Datos de entrada'!$B$2) ^0.6)+'Datos de entrada'!$B$3)/10))*(1-'Datos de entrada'!$B$4)))*'Datos de entrada'!$B$5/100</f>
        <v>26.474296272032927</v>
      </c>
      <c r="F99" s="18">
        <f>(((B99*((28*(('Datos de entrada'!$E$2) ^0.6)+'Datos de entrada'!$E$3)/10))))*(1-'Datos de entrada'!$E$4)*'Datos de entrada'!$E$5/100</f>
        <v>26.474296272032927</v>
      </c>
      <c r="G99" s="17">
        <f>((((B99*((28*(('Datos de entrada'!$B$2) ^0.6)+'Datos de entrada'!$B$3)/10))*(1-'Datos de entrada'!$B$4)))*'Datos de entrada'!$B$5/100)*'Datos de entrada'!$B$8</f>
        <v>14.560862949618111</v>
      </c>
      <c r="H99" s="18">
        <f>(((B99*((28*(('Datos de entrada'!$E$2) ^0.6)+'Datos de entrada'!$E$3)/10))))*(1-'Datos de entrada'!$E$4)*'Datos de entrada'!$E$5/100*'Datos de entrada'!$E$8</f>
        <v>3.971144440804939</v>
      </c>
      <c r="I99" s="17">
        <f>'Datos de entrada'!$B$10*'Datos de entrada'!$B$5/100</f>
        <v>1</v>
      </c>
      <c r="J99" s="19">
        <f>'Datos de entrada'!$E$10*'Datos de entrada'!$E$5/100</f>
        <v>0.12</v>
      </c>
      <c r="K99" s="22">
        <f t="shared" si="6"/>
        <v>39</v>
      </c>
      <c r="L99" s="23">
        <f t="shared" si="7"/>
        <v>38</v>
      </c>
      <c r="M99" s="22">
        <f t="shared" si="8"/>
        <v>28</v>
      </c>
      <c r="N99" s="23">
        <f t="shared" si="8"/>
        <v>27</v>
      </c>
      <c r="O99" s="22">
        <f t="shared" si="9"/>
        <v>16</v>
      </c>
      <c r="P99" s="42">
        <f t="shared" si="10"/>
        <v>5</v>
      </c>
    </row>
    <row r="100" spans="1:16" x14ac:dyDescent="0.25">
      <c r="A100" s="8" t="s">
        <v>118</v>
      </c>
      <c r="B100" s="9">
        <v>16</v>
      </c>
      <c r="C100" s="17">
        <f>(((B100*((28*(('Datos de entrada'!$B$2) ^0.6)+'Datos de entrada'!$B$3)/10))))*'Datos de entrada'!$B$5/100</f>
        <v>40.074620657760349</v>
      </c>
      <c r="D100" s="18">
        <f>(((B100*((28*(('Datos de entrada'!$E$2) ^0.6)+'Datos de entrada'!$E$3)/10))))*'Datos de entrada'!$E$5/100</f>
        <v>40.074620657760349</v>
      </c>
      <c r="E100" s="17">
        <f>(((B100*((28*(('Datos de entrada'!$B$2) ^0.6)+'Datos de entrada'!$B$3)/10))*(1-'Datos de entrada'!$B$4)))*'Datos de entrada'!$B$5/100</f>
        <v>28.052234460432242</v>
      </c>
      <c r="F100" s="18">
        <f>(((B100*((28*(('Datos de entrada'!$E$2) ^0.6)+'Datos de entrada'!$E$3)/10))))*(1-'Datos de entrada'!$E$4)*'Datos de entrada'!$E$5/100</f>
        <v>28.052234460432242</v>
      </c>
      <c r="G100" s="17">
        <f>((((B100*((28*(('Datos de entrada'!$B$2) ^0.6)+'Datos de entrada'!$B$3)/10))*(1-'Datos de entrada'!$B$4)))*'Datos de entrada'!$B$5/100)*'Datos de entrada'!$B$8</f>
        <v>15.428728953237734</v>
      </c>
      <c r="H100" s="18">
        <f>(((B100*((28*(('Datos de entrada'!$E$2) ^0.6)+'Datos de entrada'!$E$3)/10))))*(1-'Datos de entrada'!$E$4)*'Datos de entrada'!$E$5/100*'Datos de entrada'!$E$8</f>
        <v>4.2078351690648361</v>
      </c>
      <c r="I100" s="17">
        <f>'Datos de entrada'!$B$10*'Datos de entrada'!$B$5/100</f>
        <v>1</v>
      </c>
      <c r="J100" s="19">
        <f>'Datos de entrada'!$E$10*'Datos de entrada'!$E$5/100</f>
        <v>0.12</v>
      </c>
      <c r="K100" s="22">
        <f t="shared" si="6"/>
        <v>42</v>
      </c>
      <c r="L100" s="23">
        <f t="shared" si="7"/>
        <v>41</v>
      </c>
      <c r="M100" s="22">
        <f t="shared" si="8"/>
        <v>30</v>
      </c>
      <c r="N100" s="23">
        <f t="shared" si="8"/>
        <v>29</v>
      </c>
      <c r="O100" s="22">
        <f t="shared" si="9"/>
        <v>17</v>
      </c>
      <c r="P100" s="42">
        <f t="shared" si="10"/>
        <v>5</v>
      </c>
    </row>
    <row r="101" spans="1:16" x14ac:dyDescent="0.25">
      <c r="A101" s="8" t="s">
        <v>58</v>
      </c>
      <c r="B101" s="9">
        <v>17</v>
      </c>
      <c r="C101" s="17">
        <f>(((B101*((28*(('Datos de entrada'!$B$2) ^0.6)+'Datos de entrada'!$B$3)/10))))*'Datos de entrada'!$B$5/100</f>
        <v>42.579284448870368</v>
      </c>
      <c r="D101" s="18">
        <f>(((B101*((28*(('Datos de entrada'!$E$2) ^0.6)+'Datos de entrada'!$E$3)/10))))*'Datos de entrada'!$E$5/100</f>
        <v>42.579284448870368</v>
      </c>
      <c r="E101" s="17">
        <f>(((B101*((28*(('Datos de entrada'!$B$2) ^0.6)+'Datos de entrada'!$B$3)/10))*(1-'Datos de entrada'!$B$4)))*'Datos de entrada'!$B$5/100</f>
        <v>29.805499114209255</v>
      </c>
      <c r="F101" s="18">
        <f>(((B101*((28*(('Datos de entrada'!$E$2) ^0.6)+'Datos de entrada'!$E$3)/10))))*(1-'Datos de entrada'!$E$4)*'Datos de entrada'!$E$5/100</f>
        <v>29.805499114209255</v>
      </c>
      <c r="G101" s="17">
        <f>((((B101*((28*(('Datos de entrada'!$B$2) ^0.6)+'Datos de entrada'!$B$3)/10))*(1-'Datos de entrada'!$B$4)))*'Datos de entrada'!$B$5/100)*'Datos de entrada'!$B$8</f>
        <v>16.393024512815092</v>
      </c>
      <c r="H101" s="18">
        <f>(((B101*((28*(('Datos de entrada'!$E$2) ^0.6)+'Datos de entrada'!$E$3)/10))))*(1-'Datos de entrada'!$E$4)*'Datos de entrada'!$E$5/100*'Datos de entrada'!$E$8</f>
        <v>4.4708248671313884</v>
      </c>
      <c r="I101" s="17">
        <f>'Datos de entrada'!$B$10*'Datos de entrada'!$B$5/100</f>
        <v>1</v>
      </c>
      <c r="J101" s="19">
        <f>'Datos de entrada'!$E$10*'Datos de entrada'!$E$5/100</f>
        <v>0.12</v>
      </c>
      <c r="K101" s="22">
        <f t="shared" si="6"/>
        <v>44</v>
      </c>
      <c r="L101" s="23">
        <f t="shared" si="7"/>
        <v>43</v>
      </c>
      <c r="M101" s="22">
        <f t="shared" si="8"/>
        <v>31</v>
      </c>
      <c r="N101" s="23">
        <f t="shared" si="8"/>
        <v>30</v>
      </c>
      <c r="O101" s="22">
        <f t="shared" si="9"/>
        <v>18</v>
      </c>
      <c r="P101" s="42">
        <f t="shared" si="10"/>
        <v>5</v>
      </c>
    </row>
    <row r="102" spans="1:16" x14ac:dyDescent="0.25">
      <c r="A102" s="8" t="s">
        <v>119</v>
      </c>
      <c r="B102" s="9">
        <v>13.9</v>
      </c>
      <c r="C102" s="17">
        <f>(((B102*((28*(('Datos de entrada'!$B$2) ^0.6)+'Datos de entrada'!$B$3)/10))))*'Datos de entrada'!$B$5/100</f>
        <v>34.8148266964293</v>
      </c>
      <c r="D102" s="18">
        <f>(((B102*((28*(('Datos de entrada'!$E$2) ^0.6)+'Datos de entrada'!$E$3)/10))))*'Datos de entrada'!$E$5/100</f>
        <v>34.8148266964293</v>
      </c>
      <c r="E102" s="17">
        <f>(((B102*((28*(('Datos de entrada'!$B$2) ^0.6)+'Datos de entrada'!$B$3)/10))*(1-'Datos de entrada'!$B$4)))*'Datos de entrada'!$B$5/100</f>
        <v>24.370378687500505</v>
      </c>
      <c r="F102" s="18">
        <f>(((B102*((28*(('Datos de entrada'!$E$2) ^0.6)+'Datos de entrada'!$E$3)/10))))*(1-'Datos de entrada'!$E$4)*'Datos de entrada'!$E$5/100</f>
        <v>24.370378687500505</v>
      </c>
      <c r="G102" s="17">
        <f>((((B102*((28*(('Datos de entrada'!$B$2) ^0.6)+'Datos de entrada'!$B$3)/10))*(1-'Datos de entrada'!$B$4)))*'Datos de entrada'!$B$5/100)*'Datos de entrada'!$B$8</f>
        <v>13.403708278125279</v>
      </c>
      <c r="H102" s="18">
        <f>(((B102*((28*(('Datos de entrada'!$E$2) ^0.6)+'Datos de entrada'!$E$3)/10))))*(1-'Datos de entrada'!$E$4)*'Datos de entrada'!$E$5/100*'Datos de entrada'!$E$8</f>
        <v>3.6555568031250756</v>
      </c>
      <c r="I102" s="17">
        <f>'Datos de entrada'!$B$10*'Datos de entrada'!$B$5/100</f>
        <v>1</v>
      </c>
      <c r="J102" s="19">
        <f>'Datos de entrada'!$E$10*'Datos de entrada'!$E$5/100</f>
        <v>0.12</v>
      </c>
      <c r="K102" s="22">
        <f t="shared" si="6"/>
        <v>36</v>
      </c>
      <c r="L102" s="23">
        <f t="shared" si="7"/>
        <v>35</v>
      </c>
      <c r="M102" s="22">
        <f t="shared" si="8"/>
        <v>26</v>
      </c>
      <c r="N102" s="23">
        <f t="shared" si="8"/>
        <v>25</v>
      </c>
      <c r="O102" s="22">
        <f t="shared" si="9"/>
        <v>15</v>
      </c>
      <c r="P102" s="42">
        <f t="shared" si="10"/>
        <v>4</v>
      </c>
    </row>
    <row r="103" spans="1:16" x14ac:dyDescent="0.25">
      <c r="A103" s="8" t="s">
        <v>135</v>
      </c>
      <c r="B103" s="9">
        <v>11.4</v>
      </c>
      <c r="C103" s="17">
        <f>(((B103*((28*(('Datos de entrada'!$B$2) ^0.6)+'Datos de entrada'!$B$3)/10))))*'Datos de entrada'!$B$5/100</f>
        <v>28.553167218654249</v>
      </c>
      <c r="D103" s="18">
        <f>(((B103*((28*(('Datos de entrada'!$E$2) ^0.6)+'Datos de entrada'!$E$3)/10))))*'Datos de entrada'!$E$5/100</f>
        <v>28.553167218654249</v>
      </c>
      <c r="E103" s="17">
        <f>(((B103*((28*(('Datos de entrada'!$B$2) ^0.6)+'Datos de entrada'!$B$3)/10))*(1-'Datos de entrada'!$B$4)))*'Datos de entrada'!$B$5/100</f>
        <v>19.987217053057972</v>
      </c>
      <c r="F103" s="18">
        <f>(((B103*((28*(('Datos de entrada'!$E$2) ^0.6)+'Datos de entrada'!$E$3)/10))))*(1-'Datos de entrada'!$E$4)*'Datos de entrada'!$E$5/100</f>
        <v>19.987217053057972</v>
      </c>
      <c r="G103" s="17">
        <f>((((B103*((28*(('Datos de entrada'!$B$2) ^0.6)+'Datos de entrada'!$B$3)/10))*(1-'Datos de entrada'!$B$4)))*'Datos de entrada'!$B$5/100)*'Datos de entrada'!$B$8</f>
        <v>10.992969379181885</v>
      </c>
      <c r="H103" s="18">
        <f>(((B103*((28*(('Datos de entrada'!$E$2) ^0.6)+'Datos de entrada'!$E$3)/10))))*(1-'Datos de entrada'!$E$4)*'Datos de entrada'!$E$5/100*'Datos de entrada'!$E$8</f>
        <v>2.9980825579586958</v>
      </c>
      <c r="I103" s="17">
        <f>'Datos de entrada'!$B$10*'Datos de entrada'!$B$5/100</f>
        <v>1</v>
      </c>
      <c r="J103" s="19">
        <f>'Datos de entrada'!$E$10*'Datos de entrada'!$E$5/100</f>
        <v>0.12</v>
      </c>
      <c r="K103" s="22">
        <f t="shared" si="6"/>
        <v>30</v>
      </c>
      <c r="L103" s="23">
        <f t="shared" si="7"/>
        <v>29</v>
      </c>
      <c r="M103" s="22">
        <f t="shared" si="8"/>
        <v>21</v>
      </c>
      <c r="N103" s="23">
        <f t="shared" si="8"/>
        <v>21</v>
      </c>
      <c r="O103" s="22">
        <f t="shared" si="9"/>
        <v>12</v>
      </c>
      <c r="P103" s="42">
        <f t="shared" si="10"/>
        <v>4</v>
      </c>
    </row>
    <row r="104" spans="1:16" x14ac:dyDescent="0.25">
      <c r="A104" s="8" t="s">
        <v>76</v>
      </c>
      <c r="B104" s="9">
        <v>14.9</v>
      </c>
      <c r="C104" s="17">
        <f>(((B104*((28*(('Datos de entrada'!$B$2) ^0.6)+'Datos de entrada'!$B$3)/10))))*'Datos de entrada'!$B$5/100</f>
        <v>37.319490487539319</v>
      </c>
      <c r="D104" s="18">
        <f>(((B104*((28*(('Datos de entrada'!$E$2) ^0.6)+'Datos de entrada'!$E$3)/10))))*'Datos de entrada'!$E$5/100</f>
        <v>37.319490487539319</v>
      </c>
      <c r="E104" s="17">
        <f>(((B104*((28*(('Datos de entrada'!$B$2) ^0.6)+'Datos de entrada'!$B$3)/10))*(1-'Datos de entrada'!$B$4)))*'Datos de entrada'!$B$5/100</f>
        <v>26.123643341277521</v>
      </c>
      <c r="F104" s="18">
        <f>(((B104*((28*(('Datos de entrada'!$E$2) ^0.6)+'Datos de entrada'!$E$3)/10))))*(1-'Datos de entrada'!$E$4)*'Datos de entrada'!$E$5/100</f>
        <v>26.123643341277521</v>
      </c>
      <c r="G104" s="17">
        <f>((((B104*((28*(('Datos de entrada'!$B$2) ^0.6)+'Datos de entrada'!$B$3)/10))*(1-'Datos de entrada'!$B$4)))*'Datos de entrada'!$B$5/100)*'Datos de entrada'!$B$8</f>
        <v>14.368003837702638</v>
      </c>
      <c r="H104" s="18">
        <f>(((B104*((28*(('Datos de entrada'!$E$2) ^0.6)+'Datos de entrada'!$E$3)/10))))*(1-'Datos de entrada'!$E$4)*'Datos de entrada'!$E$5/100*'Datos de entrada'!$E$8</f>
        <v>3.9185465011916278</v>
      </c>
      <c r="I104" s="17">
        <f>'Datos de entrada'!$B$10*'Datos de entrada'!$B$5/100</f>
        <v>1</v>
      </c>
      <c r="J104" s="19">
        <f>'Datos de entrada'!$E$10*'Datos de entrada'!$E$5/100</f>
        <v>0.12</v>
      </c>
      <c r="K104" s="22">
        <f t="shared" si="6"/>
        <v>39</v>
      </c>
      <c r="L104" s="23">
        <f t="shared" si="7"/>
        <v>38</v>
      </c>
      <c r="M104" s="22">
        <f t="shared" si="8"/>
        <v>28</v>
      </c>
      <c r="N104" s="23">
        <f t="shared" si="8"/>
        <v>27</v>
      </c>
      <c r="O104" s="22">
        <f t="shared" si="9"/>
        <v>16</v>
      </c>
      <c r="P104" s="42">
        <f t="shared" si="10"/>
        <v>5</v>
      </c>
    </row>
    <row r="105" spans="1:16" x14ac:dyDescent="0.25">
      <c r="A105" s="8" t="s">
        <v>59</v>
      </c>
      <c r="B105" s="9">
        <v>15.8</v>
      </c>
      <c r="C105" s="17">
        <f>(((B105*((28*(('Datos de entrada'!$B$2) ^0.6)+'Datos de entrada'!$B$3)/10))))*'Datos de entrada'!$B$5/100</f>
        <v>39.573687899538342</v>
      </c>
      <c r="D105" s="18">
        <f>(((B105*((28*(('Datos de entrada'!$E$2) ^0.6)+'Datos de entrada'!$E$3)/10))))*'Datos de entrada'!$E$5/100</f>
        <v>39.573687899538342</v>
      </c>
      <c r="E105" s="17">
        <f>(((B105*((28*(('Datos de entrada'!$B$2) ^0.6)+'Datos de entrada'!$B$3)/10))*(1-'Datos de entrada'!$B$4)))*'Datos de entrada'!$B$5/100</f>
        <v>27.701581529676837</v>
      </c>
      <c r="F105" s="18">
        <f>(((B105*((28*(('Datos de entrada'!$E$2) ^0.6)+'Datos de entrada'!$E$3)/10))))*(1-'Datos de entrada'!$E$4)*'Datos de entrada'!$E$5/100</f>
        <v>27.701581529676837</v>
      </c>
      <c r="G105" s="17">
        <f>((((B105*((28*(('Datos de entrada'!$B$2) ^0.6)+'Datos de entrada'!$B$3)/10))*(1-'Datos de entrada'!$B$4)))*'Datos de entrada'!$B$5/100)*'Datos de entrada'!$B$8</f>
        <v>15.235869841322261</v>
      </c>
      <c r="H105" s="18">
        <f>(((B105*((28*(('Datos de entrada'!$E$2) ^0.6)+'Datos de entrada'!$E$3)/10))))*(1-'Datos de entrada'!$E$4)*'Datos de entrada'!$E$5/100*'Datos de entrada'!$E$8</f>
        <v>4.155237229451525</v>
      </c>
      <c r="I105" s="17">
        <f>'Datos de entrada'!$B$10*'Datos de entrada'!$B$5/100</f>
        <v>1</v>
      </c>
      <c r="J105" s="19">
        <f>'Datos de entrada'!$E$10*'Datos de entrada'!$E$5/100</f>
        <v>0.12</v>
      </c>
      <c r="K105" s="22">
        <f t="shared" si="6"/>
        <v>41</v>
      </c>
      <c r="L105" s="23">
        <f t="shared" si="7"/>
        <v>40</v>
      </c>
      <c r="M105" s="22">
        <f t="shared" si="8"/>
        <v>29</v>
      </c>
      <c r="N105" s="23">
        <f t="shared" si="8"/>
        <v>28</v>
      </c>
      <c r="O105" s="22">
        <f t="shared" si="9"/>
        <v>17</v>
      </c>
      <c r="P105" s="42">
        <f t="shared" si="10"/>
        <v>5</v>
      </c>
    </row>
    <row r="106" spans="1:16" x14ac:dyDescent="0.25">
      <c r="A106" s="8" t="s">
        <v>60</v>
      </c>
      <c r="B106" s="9">
        <v>17.7</v>
      </c>
      <c r="C106" s="17">
        <f>(((B106*((28*(('Datos de entrada'!$B$2) ^0.6)+'Datos de entrada'!$B$3)/10))))*'Datos de entrada'!$B$5/100</f>
        <v>44.332549102647384</v>
      </c>
      <c r="D106" s="18">
        <f>(((B106*((28*(('Datos de entrada'!$E$2) ^0.6)+'Datos de entrada'!$E$3)/10))))*'Datos de entrada'!$E$5/100</f>
        <v>44.332549102647384</v>
      </c>
      <c r="E106" s="17">
        <f>(((B106*((28*(('Datos de entrada'!$B$2) ^0.6)+'Datos de entrada'!$B$3)/10))*(1-'Datos de entrada'!$B$4)))*'Datos de entrada'!$B$5/100</f>
        <v>31.032784371853168</v>
      </c>
      <c r="F106" s="18">
        <f>(((B106*((28*(('Datos de entrada'!$E$2) ^0.6)+'Datos de entrada'!$E$3)/10))))*(1-'Datos de entrada'!$E$4)*'Datos de entrada'!$E$5/100</f>
        <v>31.032784371853168</v>
      </c>
      <c r="G106" s="17">
        <f>((((B106*((28*(('Datos de entrada'!$B$2) ^0.6)+'Datos de entrada'!$B$3)/10))*(1-'Datos de entrada'!$B$4)))*'Datos de entrada'!$B$5/100)*'Datos de entrada'!$B$8</f>
        <v>17.068031404519242</v>
      </c>
      <c r="H106" s="18">
        <f>(((B106*((28*(('Datos de entrada'!$E$2) ^0.6)+'Datos de entrada'!$E$3)/10))))*(1-'Datos de entrada'!$E$4)*'Datos de entrada'!$E$5/100*'Datos de entrada'!$E$8</f>
        <v>4.6549176557779752</v>
      </c>
      <c r="I106" s="17">
        <f>'Datos de entrada'!$B$10*'Datos de entrada'!$B$5/100</f>
        <v>1</v>
      </c>
      <c r="J106" s="19">
        <f>'Datos de entrada'!$E$10*'Datos de entrada'!$E$5/100</f>
        <v>0.12</v>
      </c>
      <c r="K106" s="22">
        <f t="shared" si="6"/>
        <v>46</v>
      </c>
      <c r="L106" s="23">
        <f t="shared" si="7"/>
        <v>45</v>
      </c>
      <c r="M106" s="22">
        <f t="shared" si="8"/>
        <v>33</v>
      </c>
      <c r="N106" s="23">
        <f t="shared" si="8"/>
        <v>32</v>
      </c>
      <c r="O106" s="22">
        <f t="shared" si="9"/>
        <v>19</v>
      </c>
      <c r="P106" s="42">
        <f t="shared" si="10"/>
        <v>5</v>
      </c>
    </row>
    <row r="107" spans="1:16" x14ac:dyDescent="0.25">
      <c r="A107" s="8" t="s">
        <v>120</v>
      </c>
      <c r="B107" s="9">
        <v>13.2</v>
      </c>
      <c r="C107" s="17">
        <f>(((B107*((28*(('Datos de entrada'!$B$2) ^0.6)+'Datos de entrada'!$B$3)/10))))*'Datos de entrada'!$B$5/100</f>
        <v>33.061562042652284</v>
      </c>
      <c r="D107" s="18">
        <f>(((B107*((28*(('Datos de entrada'!$E$2) ^0.6)+'Datos de entrada'!$E$3)/10))))*'Datos de entrada'!$E$5/100</f>
        <v>33.061562042652284</v>
      </c>
      <c r="E107" s="17">
        <f>(((B107*((28*(('Datos de entrada'!$B$2) ^0.6)+'Datos de entrada'!$B$3)/10))*(1-'Datos de entrada'!$B$4)))*'Datos de entrada'!$B$5/100</f>
        <v>23.143093429856595</v>
      </c>
      <c r="F107" s="18">
        <f>(((B107*((28*(('Datos de entrada'!$E$2) ^0.6)+'Datos de entrada'!$E$3)/10))))*(1-'Datos de entrada'!$E$4)*'Datos de entrada'!$E$5/100</f>
        <v>23.143093429856595</v>
      </c>
      <c r="G107" s="17">
        <f>((((B107*((28*(('Datos de entrada'!$B$2) ^0.6)+'Datos de entrada'!$B$3)/10))*(1-'Datos de entrada'!$B$4)))*'Datos de entrada'!$B$5/100)*'Datos de entrada'!$B$8</f>
        <v>12.728701386421129</v>
      </c>
      <c r="H107" s="18">
        <f>(((B107*((28*(('Datos de entrada'!$E$2) ^0.6)+'Datos de entrada'!$E$3)/10))))*(1-'Datos de entrada'!$E$4)*'Datos de entrada'!$E$5/100*'Datos de entrada'!$E$8</f>
        <v>3.4714640144784892</v>
      </c>
      <c r="I107" s="17">
        <f>'Datos de entrada'!$B$10*'Datos de entrada'!$B$5/100</f>
        <v>1</v>
      </c>
      <c r="J107" s="19">
        <f>'Datos de entrada'!$E$10*'Datos de entrada'!$E$5/100</f>
        <v>0.12</v>
      </c>
      <c r="K107" s="22">
        <f t="shared" si="6"/>
        <v>35</v>
      </c>
      <c r="L107" s="23">
        <f t="shared" si="7"/>
        <v>34</v>
      </c>
      <c r="M107" s="22">
        <f t="shared" si="8"/>
        <v>25</v>
      </c>
      <c r="N107" s="23">
        <f t="shared" si="8"/>
        <v>24</v>
      </c>
      <c r="O107" s="22">
        <f t="shared" si="9"/>
        <v>14</v>
      </c>
      <c r="P107" s="42">
        <f t="shared" si="10"/>
        <v>4</v>
      </c>
    </row>
    <row r="108" spans="1:16" x14ac:dyDescent="0.25">
      <c r="A108" s="8" t="s">
        <v>96</v>
      </c>
      <c r="B108" s="9">
        <v>11</v>
      </c>
      <c r="C108" s="17">
        <f>(((B108*((28*(('Datos de entrada'!$B$2) ^0.6)+'Datos de entrada'!$B$3)/10))))*'Datos de entrada'!$B$5/100</f>
        <v>27.551301702210235</v>
      </c>
      <c r="D108" s="18">
        <f>(((B108*((28*(('Datos de entrada'!$E$2) ^0.6)+'Datos de entrada'!$E$3)/10))))*'Datos de entrada'!$E$5/100</f>
        <v>27.551301702210235</v>
      </c>
      <c r="E108" s="17">
        <f>(((B108*((28*(('Datos de entrada'!$B$2) ^0.6)+'Datos de entrada'!$B$3)/10))*(1-'Datos de entrada'!$B$4)))*'Datos de entrada'!$B$5/100</f>
        <v>19.285911191547164</v>
      </c>
      <c r="F108" s="18">
        <f>(((B108*((28*(('Datos de entrada'!$E$2) ^0.6)+'Datos de entrada'!$E$3)/10))))*(1-'Datos de entrada'!$E$4)*'Datos de entrada'!$E$5/100</f>
        <v>19.285911191547164</v>
      </c>
      <c r="G108" s="17">
        <f>((((B108*((28*(('Datos de entrada'!$B$2) ^0.6)+'Datos de entrada'!$B$3)/10))*(1-'Datos de entrada'!$B$4)))*'Datos de entrada'!$B$5/100)*'Datos de entrada'!$B$8</f>
        <v>10.607251155350941</v>
      </c>
      <c r="H108" s="18">
        <f>(((B108*((28*(('Datos de entrada'!$E$2) ^0.6)+'Datos de entrada'!$E$3)/10))))*(1-'Datos de entrada'!$E$4)*'Datos de entrada'!$E$5/100*'Datos de entrada'!$E$8</f>
        <v>2.8928866787320744</v>
      </c>
      <c r="I108" s="17">
        <f>'Datos de entrada'!$B$10*'Datos de entrada'!$B$5/100</f>
        <v>1</v>
      </c>
      <c r="J108" s="19">
        <f>'Datos de entrada'!$E$10*'Datos de entrada'!$E$5/100</f>
        <v>0.12</v>
      </c>
      <c r="K108" s="22">
        <f t="shared" si="6"/>
        <v>29</v>
      </c>
      <c r="L108" s="23">
        <f t="shared" si="7"/>
        <v>28</v>
      </c>
      <c r="M108" s="22">
        <f t="shared" si="8"/>
        <v>21</v>
      </c>
      <c r="N108" s="23">
        <f t="shared" si="8"/>
        <v>20</v>
      </c>
      <c r="O108" s="22">
        <f t="shared" si="9"/>
        <v>12</v>
      </c>
      <c r="P108" s="42">
        <f t="shared" si="10"/>
        <v>4</v>
      </c>
    </row>
    <row r="109" spans="1:16" x14ac:dyDescent="0.25">
      <c r="A109" s="8" t="s">
        <v>136</v>
      </c>
      <c r="B109" s="9">
        <v>10.3</v>
      </c>
      <c r="C109" s="17">
        <f>(((B109*((28*(('Datos de entrada'!$B$2) ^0.6)+'Datos de entrada'!$B$3)/10))))*'Datos de entrada'!$B$5/100</f>
        <v>25.798037048433226</v>
      </c>
      <c r="D109" s="18">
        <f>(((B109*((28*(('Datos de entrada'!$E$2) ^0.6)+'Datos de entrada'!$E$3)/10))))*'Datos de entrada'!$E$5/100</f>
        <v>25.798037048433226</v>
      </c>
      <c r="E109" s="17">
        <f>(((B109*((28*(('Datos de entrada'!$B$2) ^0.6)+'Datos de entrada'!$B$3)/10))*(1-'Datos de entrada'!$B$4)))*'Datos de entrada'!$B$5/100</f>
        <v>18.058625933903254</v>
      </c>
      <c r="F109" s="18">
        <f>(((B109*((28*(('Datos de entrada'!$E$2) ^0.6)+'Datos de entrada'!$E$3)/10))))*(1-'Datos de entrada'!$E$4)*'Datos de entrada'!$E$5/100</f>
        <v>18.058625933903254</v>
      </c>
      <c r="G109" s="17">
        <f>((((B109*((28*(('Datos de entrada'!$B$2) ^0.6)+'Datos de entrada'!$B$3)/10))*(1-'Datos de entrada'!$B$4)))*'Datos de entrada'!$B$5/100)*'Datos de entrada'!$B$8</f>
        <v>9.9322442636467905</v>
      </c>
      <c r="H109" s="18">
        <f>(((B109*((28*(('Datos de entrada'!$E$2) ^0.6)+'Datos de entrada'!$E$3)/10))))*(1-'Datos de entrada'!$E$4)*'Datos de entrada'!$E$5/100*'Datos de entrada'!$E$8</f>
        <v>2.708793890085488</v>
      </c>
      <c r="I109" s="17">
        <f>'Datos de entrada'!$B$10*'Datos de entrada'!$B$5/100</f>
        <v>1</v>
      </c>
      <c r="J109" s="19">
        <f>'Datos de entrada'!$E$10*'Datos de entrada'!$E$5/100</f>
        <v>0.12</v>
      </c>
      <c r="K109" s="22">
        <f t="shared" si="6"/>
        <v>27</v>
      </c>
      <c r="L109" s="23">
        <f t="shared" si="7"/>
        <v>26</v>
      </c>
      <c r="M109" s="22">
        <f t="shared" si="8"/>
        <v>20</v>
      </c>
      <c r="N109" s="23">
        <f t="shared" si="8"/>
        <v>19</v>
      </c>
      <c r="O109" s="22">
        <f t="shared" si="9"/>
        <v>11</v>
      </c>
      <c r="P109" s="42">
        <f t="shared" si="10"/>
        <v>3</v>
      </c>
    </row>
    <row r="110" spans="1:16" x14ac:dyDescent="0.25">
      <c r="A110" s="8" t="s">
        <v>46</v>
      </c>
      <c r="B110" s="9">
        <v>19.2</v>
      </c>
      <c r="C110" s="17">
        <f>(((B110*((28*(('Datos de entrada'!$B$2) ^0.6)+'Datos de entrada'!$B$3)/10))))*'Datos de entrada'!$B$5/100</f>
        <v>48.089544789312413</v>
      </c>
      <c r="D110" s="18">
        <f>(((B110*((28*(('Datos de entrada'!$E$2) ^0.6)+'Datos de entrada'!$E$3)/10))))*'Datos de entrada'!$E$5/100</f>
        <v>48.089544789312413</v>
      </c>
      <c r="E110" s="17">
        <f>(((B110*((28*(('Datos de entrada'!$B$2) ^0.6)+'Datos de entrada'!$B$3)/10))*(1-'Datos de entrada'!$B$4)))*'Datos de entrada'!$B$5/100</f>
        <v>33.662681352518689</v>
      </c>
      <c r="F110" s="18">
        <f>(((B110*((28*(('Datos de entrada'!$E$2) ^0.6)+'Datos de entrada'!$E$3)/10))))*(1-'Datos de entrada'!$E$4)*'Datos de entrada'!$E$5/100</f>
        <v>33.662681352518689</v>
      </c>
      <c r="G110" s="17">
        <f>((((B110*((28*(('Datos de entrada'!$B$2) ^0.6)+'Datos de entrada'!$B$3)/10))*(1-'Datos de entrada'!$B$4)))*'Datos de entrada'!$B$5/100)*'Datos de entrada'!$B$8</f>
        <v>18.51447474388528</v>
      </c>
      <c r="H110" s="18">
        <f>(((B110*((28*(('Datos de entrada'!$E$2) ^0.6)+'Datos de entrada'!$E$3)/10))))*(1-'Datos de entrada'!$E$4)*'Datos de entrada'!$E$5/100*'Datos de entrada'!$E$8</f>
        <v>5.0494022028778032</v>
      </c>
      <c r="I110" s="17">
        <f>'Datos de entrada'!$B$10*'Datos de entrada'!$B$5/100</f>
        <v>1</v>
      </c>
      <c r="J110" s="19">
        <f>'Datos de entrada'!$E$10*'Datos de entrada'!$E$5/100</f>
        <v>0.12</v>
      </c>
      <c r="K110" s="22">
        <f t="shared" si="6"/>
        <v>50</v>
      </c>
      <c r="L110" s="23">
        <f t="shared" si="7"/>
        <v>49</v>
      </c>
      <c r="M110" s="22">
        <f t="shared" si="8"/>
        <v>35</v>
      </c>
      <c r="N110" s="23">
        <f t="shared" si="8"/>
        <v>34</v>
      </c>
      <c r="O110" s="22">
        <f t="shared" si="9"/>
        <v>20</v>
      </c>
      <c r="P110" s="42">
        <f t="shared" si="10"/>
        <v>6</v>
      </c>
    </row>
    <row r="111" spans="1:16" x14ac:dyDescent="0.25">
      <c r="A111" s="8" t="s">
        <v>137</v>
      </c>
      <c r="B111" s="9">
        <v>9.1999999999999993</v>
      </c>
      <c r="C111" s="17">
        <f>(((B111*((28*(('Datos de entrada'!$B$2) ^0.6)+'Datos de entrada'!$B$3)/10))))*'Datos de entrada'!$B$5/100</f>
        <v>23.042906878212197</v>
      </c>
      <c r="D111" s="18">
        <f>(((B111*((28*(('Datos de entrada'!$E$2) ^0.6)+'Datos de entrada'!$E$3)/10))))*'Datos de entrada'!$E$5/100</f>
        <v>23.042906878212197</v>
      </c>
      <c r="E111" s="17">
        <f>(((B111*((28*(('Datos de entrada'!$B$2) ^0.6)+'Datos de entrada'!$B$3)/10))*(1-'Datos de entrada'!$B$4)))*'Datos de entrada'!$B$5/100</f>
        <v>16.130034814748534</v>
      </c>
      <c r="F111" s="18">
        <f>(((B111*((28*(('Datos de entrada'!$E$2) ^0.6)+'Datos de entrada'!$E$3)/10))))*(1-'Datos de entrada'!$E$4)*'Datos de entrada'!$E$5/100</f>
        <v>16.130034814748534</v>
      </c>
      <c r="G111" s="17">
        <f>((((B111*((28*(('Datos de entrada'!$B$2) ^0.6)+'Datos de entrada'!$B$3)/10))*(1-'Datos de entrada'!$B$4)))*'Datos de entrada'!$B$5/100)*'Datos de entrada'!$B$8</f>
        <v>8.8715191481116946</v>
      </c>
      <c r="H111" s="18">
        <f>(((B111*((28*(('Datos de entrada'!$E$2) ^0.6)+'Datos de entrada'!$E$3)/10))))*(1-'Datos de entrada'!$E$4)*'Datos de entrada'!$E$5/100*'Datos de entrada'!$E$8</f>
        <v>2.4195052222122801</v>
      </c>
      <c r="I111" s="17">
        <f>'Datos de entrada'!$B$10*'Datos de entrada'!$B$5/100</f>
        <v>1</v>
      </c>
      <c r="J111" s="19">
        <f>'Datos de entrada'!$E$10*'Datos de entrada'!$E$5/100</f>
        <v>0.12</v>
      </c>
      <c r="K111" s="22">
        <f t="shared" si="6"/>
        <v>25</v>
      </c>
      <c r="L111" s="23">
        <f t="shared" si="7"/>
        <v>24</v>
      </c>
      <c r="M111" s="22">
        <f t="shared" si="8"/>
        <v>18</v>
      </c>
      <c r="N111" s="23">
        <f t="shared" si="8"/>
        <v>17</v>
      </c>
      <c r="O111" s="22">
        <f t="shared" si="9"/>
        <v>10</v>
      </c>
      <c r="P111" s="42">
        <f t="shared" si="10"/>
        <v>3</v>
      </c>
    </row>
    <row r="112" spans="1:16" x14ac:dyDescent="0.25">
      <c r="A112" s="8" t="s">
        <v>138</v>
      </c>
      <c r="B112" s="9">
        <v>9.5</v>
      </c>
      <c r="C112" s="17">
        <f>(((B112*((28*(('Datos de entrada'!$B$2) ^0.6)+'Datos de entrada'!$B$3)/10))))*'Datos de entrada'!$B$5/100</f>
        <v>23.794306015545207</v>
      </c>
      <c r="D112" s="18">
        <f>(((B112*((28*(('Datos de entrada'!$E$2) ^0.6)+'Datos de entrada'!$E$3)/10))))*'Datos de entrada'!$E$5/100</f>
        <v>23.794306015545207</v>
      </c>
      <c r="E112" s="17">
        <f>(((B112*((28*(('Datos de entrada'!$B$2) ^0.6)+'Datos de entrada'!$B$3)/10))*(1-'Datos de entrada'!$B$4)))*'Datos de entrada'!$B$5/100</f>
        <v>16.656014210881644</v>
      </c>
      <c r="F112" s="18">
        <f>(((B112*((28*(('Datos de entrada'!$E$2) ^0.6)+'Datos de entrada'!$E$3)/10))))*(1-'Datos de entrada'!$E$4)*'Datos de entrada'!$E$5/100</f>
        <v>16.656014210881644</v>
      </c>
      <c r="G112" s="17">
        <f>((((B112*((28*(('Datos de entrada'!$B$2) ^0.6)+'Datos de entrada'!$B$3)/10))*(1-'Datos de entrada'!$B$4)))*'Datos de entrada'!$B$5/100)*'Datos de entrada'!$B$8</f>
        <v>9.1608078159849047</v>
      </c>
      <c r="H112" s="18">
        <f>(((B112*((28*(('Datos de entrada'!$E$2) ^0.6)+'Datos de entrada'!$E$3)/10))))*(1-'Datos de entrada'!$E$4)*'Datos de entrada'!$E$5/100*'Datos de entrada'!$E$8</f>
        <v>2.4984021316322464</v>
      </c>
      <c r="I112" s="17">
        <f>'Datos de entrada'!$B$10*'Datos de entrada'!$B$5/100</f>
        <v>1</v>
      </c>
      <c r="J112" s="19">
        <f>'Datos de entrada'!$E$10*'Datos de entrada'!$E$5/100</f>
        <v>0.12</v>
      </c>
      <c r="K112" s="22">
        <f t="shared" si="6"/>
        <v>25</v>
      </c>
      <c r="L112" s="23">
        <f t="shared" si="7"/>
        <v>24</v>
      </c>
      <c r="M112" s="22">
        <f t="shared" si="8"/>
        <v>18</v>
      </c>
      <c r="N112" s="23">
        <f t="shared" si="8"/>
        <v>17</v>
      </c>
      <c r="O112" s="22">
        <f t="shared" si="9"/>
        <v>11</v>
      </c>
      <c r="P112" s="42">
        <f t="shared" si="10"/>
        <v>3</v>
      </c>
    </row>
    <row r="113" spans="1:16" x14ac:dyDescent="0.25">
      <c r="A113" s="8" t="s">
        <v>77</v>
      </c>
      <c r="B113" s="9">
        <v>15.7</v>
      </c>
      <c r="C113" s="17">
        <f>(((B113*((28*(('Datos de entrada'!$B$2) ^0.6)+'Datos de entrada'!$B$3)/10))))*'Datos de entrada'!$B$5/100</f>
        <v>39.323221520427339</v>
      </c>
      <c r="D113" s="18">
        <f>(((B113*((28*(('Datos de entrada'!$E$2) ^0.6)+'Datos de entrada'!$E$3)/10))))*'Datos de entrada'!$E$5/100</f>
        <v>39.323221520427339</v>
      </c>
      <c r="E113" s="17">
        <f>(((B113*((28*(('Datos de entrada'!$B$2) ^0.6)+'Datos de entrada'!$B$3)/10))*(1-'Datos de entrada'!$B$4)))*'Datos de entrada'!$B$5/100</f>
        <v>27.526255064299136</v>
      </c>
      <c r="F113" s="18">
        <f>(((B113*((28*(('Datos de entrada'!$E$2) ^0.6)+'Datos de entrada'!$E$3)/10))))*(1-'Datos de entrada'!$E$4)*'Datos de entrada'!$E$5/100</f>
        <v>27.526255064299136</v>
      </c>
      <c r="G113" s="17">
        <f>((((B113*((28*(('Datos de entrada'!$B$2) ^0.6)+'Datos de entrada'!$B$3)/10))*(1-'Datos de entrada'!$B$4)))*'Datos de entrada'!$B$5/100)*'Datos de entrada'!$B$8</f>
        <v>15.139440285364525</v>
      </c>
      <c r="H113" s="18">
        <f>(((B113*((28*(('Datos de entrada'!$E$2) ^0.6)+'Datos de entrada'!$E$3)/10))))*(1-'Datos de entrada'!$E$4)*'Datos de entrada'!$E$5/100*'Datos de entrada'!$E$8</f>
        <v>4.1289382596448698</v>
      </c>
      <c r="I113" s="17">
        <f>'Datos de entrada'!$B$10*'Datos de entrada'!$B$5/100</f>
        <v>1</v>
      </c>
      <c r="J113" s="19">
        <f>'Datos de entrada'!$E$10*'Datos de entrada'!$E$5/100</f>
        <v>0.12</v>
      </c>
      <c r="K113" s="22">
        <f t="shared" si="6"/>
        <v>41</v>
      </c>
      <c r="L113" s="23">
        <f t="shared" si="7"/>
        <v>40</v>
      </c>
      <c r="M113" s="22">
        <f t="shared" si="8"/>
        <v>29</v>
      </c>
      <c r="N113" s="23">
        <f t="shared" si="8"/>
        <v>28</v>
      </c>
      <c r="O113" s="22">
        <f t="shared" si="9"/>
        <v>17</v>
      </c>
      <c r="P113" s="42">
        <f t="shared" si="10"/>
        <v>5</v>
      </c>
    </row>
    <row r="114" spans="1:16" x14ac:dyDescent="0.25">
      <c r="A114" s="8" t="s">
        <v>150</v>
      </c>
      <c r="B114" s="9">
        <v>8.9</v>
      </c>
      <c r="C114" s="17">
        <f>(((B114*((28*(('Datos de entrada'!$B$2) ^0.6)+'Datos de entrada'!$B$3)/10))))*'Datos de entrada'!$B$5/100</f>
        <v>22.291507740879197</v>
      </c>
      <c r="D114" s="18">
        <f>(((B114*((28*(('Datos de entrada'!$E$2) ^0.6)+'Datos de entrada'!$E$3)/10))))*'Datos de entrada'!$E$5/100</f>
        <v>22.291507740879197</v>
      </c>
      <c r="E114" s="17">
        <f>(((B114*((28*(('Datos de entrada'!$B$2) ^0.6)+'Datos de entrada'!$B$3)/10))*(1-'Datos de entrada'!$B$4)))*'Datos de entrada'!$B$5/100</f>
        <v>15.604055418615435</v>
      </c>
      <c r="F114" s="18">
        <f>(((B114*((28*(('Datos de entrada'!$E$2) ^0.6)+'Datos de entrada'!$E$3)/10))))*(1-'Datos de entrada'!$E$4)*'Datos de entrada'!$E$5/100</f>
        <v>15.604055418615435</v>
      </c>
      <c r="G114" s="17">
        <f>((((B114*((28*(('Datos de entrada'!$B$2) ^0.6)+'Datos de entrada'!$B$3)/10))*(1-'Datos de entrada'!$B$4)))*'Datos de entrada'!$B$5/100)*'Datos de entrada'!$B$8</f>
        <v>8.5822304802384899</v>
      </c>
      <c r="H114" s="18">
        <f>(((B114*((28*(('Datos de entrada'!$E$2) ^0.6)+'Datos de entrada'!$E$3)/10))))*(1-'Datos de entrada'!$E$4)*'Datos de entrada'!$E$5/100*'Datos de entrada'!$E$8</f>
        <v>2.3406083127923152</v>
      </c>
      <c r="I114" s="17">
        <f>'Datos de entrada'!$B$10*'Datos de entrada'!$B$5/100</f>
        <v>1</v>
      </c>
      <c r="J114" s="19">
        <f>'Datos de entrada'!$E$10*'Datos de entrada'!$E$5/100</f>
        <v>0.12</v>
      </c>
      <c r="K114" s="22">
        <f t="shared" si="6"/>
        <v>24</v>
      </c>
      <c r="L114" s="23">
        <f t="shared" si="7"/>
        <v>23</v>
      </c>
      <c r="M114" s="22">
        <f t="shared" si="8"/>
        <v>17</v>
      </c>
      <c r="N114" s="23">
        <f t="shared" si="8"/>
        <v>16</v>
      </c>
      <c r="O114" s="22">
        <f t="shared" si="9"/>
        <v>10</v>
      </c>
      <c r="P114" s="42">
        <f t="shared" si="10"/>
        <v>3</v>
      </c>
    </row>
    <row r="115" spans="1:16" x14ac:dyDescent="0.25">
      <c r="A115" s="8" t="s">
        <v>97</v>
      </c>
      <c r="B115" s="9">
        <v>11.3</v>
      </c>
      <c r="C115" s="17">
        <f>(((B115*((28*(('Datos de entrada'!$B$2) ^0.6)+'Datos de entrada'!$B$3)/10))))*'Datos de entrada'!$B$5/100</f>
        <v>28.302700839543245</v>
      </c>
      <c r="D115" s="18">
        <f>(((B115*((28*(('Datos de entrada'!$E$2) ^0.6)+'Datos de entrada'!$E$3)/10))))*'Datos de entrada'!$E$5/100</f>
        <v>28.302700839543245</v>
      </c>
      <c r="E115" s="17">
        <f>(((B115*((28*(('Datos de entrada'!$B$2) ^0.6)+'Datos de entrada'!$B$3)/10))*(1-'Datos de entrada'!$B$4)))*'Datos de entrada'!$B$5/100</f>
        <v>19.811890587680271</v>
      </c>
      <c r="F115" s="18">
        <f>(((B115*((28*(('Datos de entrada'!$E$2) ^0.6)+'Datos de entrada'!$E$3)/10))))*(1-'Datos de entrada'!$E$4)*'Datos de entrada'!$E$5/100</f>
        <v>19.811890587680271</v>
      </c>
      <c r="G115" s="17">
        <f>((((B115*((28*(('Datos de entrada'!$B$2) ^0.6)+'Datos de entrada'!$B$3)/10))*(1-'Datos de entrada'!$B$4)))*'Datos de entrada'!$B$5/100)*'Datos de entrada'!$B$8</f>
        <v>10.896539823224149</v>
      </c>
      <c r="H115" s="18">
        <f>(((B115*((28*(('Datos de entrada'!$E$2) ^0.6)+'Datos de entrada'!$E$3)/10))))*(1-'Datos de entrada'!$E$4)*'Datos de entrada'!$E$5/100*'Datos de entrada'!$E$8</f>
        <v>2.9717835881520407</v>
      </c>
      <c r="I115" s="17">
        <f>'Datos de entrada'!$B$10*'Datos de entrada'!$B$5/100</f>
        <v>1</v>
      </c>
      <c r="J115" s="19">
        <f>'Datos de entrada'!$E$10*'Datos de entrada'!$E$5/100</f>
        <v>0.12</v>
      </c>
      <c r="K115" s="22">
        <f t="shared" si="6"/>
        <v>30</v>
      </c>
      <c r="L115" s="23">
        <f t="shared" si="7"/>
        <v>29</v>
      </c>
      <c r="M115" s="22">
        <f t="shared" si="8"/>
        <v>21</v>
      </c>
      <c r="N115" s="23">
        <f t="shared" si="8"/>
        <v>20</v>
      </c>
      <c r="O115" s="22">
        <f t="shared" si="9"/>
        <v>12</v>
      </c>
      <c r="P115" s="42">
        <f t="shared" si="10"/>
        <v>4</v>
      </c>
    </row>
    <row r="116" spans="1:16" x14ac:dyDescent="0.25">
      <c r="A116" s="8" t="s">
        <v>139</v>
      </c>
      <c r="B116" s="9">
        <v>8.3000000000000007</v>
      </c>
      <c r="C116" s="17">
        <f>(((B116*((28*(('Datos de entrada'!$B$2) ^0.6)+'Datos de entrada'!$B$3)/10))))*'Datos de entrada'!$B$5/100</f>
        <v>20.788709466213181</v>
      </c>
      <c r="D116" s="18">
        <f>(((B116*((28*(('Datos de entrada'!$E$2) ^0.6)+'Datos de entrada'!$E$3)/10))))*'Datos de entrada'!$E$5/100</f>
        <v>20.788709466213181</v>
      </c>
      <c r="E116" s="17">
        <f>(((B116*((28*(('Datos de entrada'!$B$2) ^0.6)+'Datos de entrada'!$B$3)/10))*(1-'Datos de entrada'!$B$4)))*'Datos de entrada'!$B$5/100</f>
        <v>14.552096626349226</v>
      </c>
      <c r="F116" s="18">
        <f>(((B116*((28*(('Datos de entrada'!$E$2) ^0.6)+'Datos de entrada'!$E$3)/10))))*(1-'Datos de entrada'!$E$4)*'Datos de entrada'!$E$5/100</f>
        <v>14.552096626349226</v>
      </c>
      <c r="G116" s="17">
        <f>((((B116*((28*(('Datos de entrada'!$B$2) ^0.6)+'Datos de entrada'!$B$3)/10))*(1-'Datos de entrada'!$B$4)))*'Datos de entrada'!$B$5/100)*'Datos de entrada'!$B$8</f>
        <v>8.0036531444920751</v>
      </c>
      <c r="H116" s="18">
        <f>(((B116*((28*(('Datos de entrada'!$E$2) ^0.6)+'Datos de entrada'!$E$3)/10))))*(1-'Datos de entrada'!$E$4)*'Datos de entrada'!$E$5/100*'Datos de entrada'!$E$8</f>
        <v>2.1828144939523839</v>
      </c>
      <c r="I116" s="17">
        <f>'Datos de entrada'!$B$10*'Datos de entrada'!$B$5/100</f>
        <v>1</v>
      </c>
      <c r="J116" s="19">
        <f>'Datos de entrada'!$E$10*'Datos de entrada'!$E$5/100</f>
        <v>0.12</v>
      </c>
      <c r="K116" s="22">
        <f t="shared" si="6"/>
        <v>22</v>
      </c>
      <c r="L116" s="23">
        <f t="shared" si="7"/>
        <v>21</v>
      </c>
      <c r="M116" s="22">
        <f t="shared" si="8"/>
        <v>16</v>
      </c>
      <c r="N116" s="23">
        <f t="shared" si="8"/>
        <v>15</v>
      </c>
      <c r="O116" s="22">
        <f t="shared" si="9"/>
        <v>10</v>
      </c>
      <c r="P116" s="42">
        <f t="shared" si="10"/>
        <v>3</v>
      </c>
    </row>
    <row r="117" spans="1:16" x14ac:dyDescent="0.25">
      <c r="A117" s="8" t="s">
        <v>78</v>
      </c>
      <c r="B117" s="9">
        <v>18.5</v>
      </c>
      <c r="C117" s="17">
        <f>(((B117*((28*(('Datos de entrada'!$B$2) ^0.6)+'Datos de entrada'!$B$3)/10))))*'Datos de entrada'!$B$5/100</f>
        <v>46.336280135535397</v>
      </c>
      <c r="D117" s="18">
        <f>(((B117*((28*(('Datos de entrada'!$E$2) ^0.6)+'Datos de entrada'!$E$3)/10))))*'Datos de entrada'!$E$5/100</f>
        <v>46.336280135535397</v>
      </c>
      <c r="E117" s="17">
        <f>(((B117*((28*(('Datos de entrada'!$B$2) ^0.6)+'Datos de entrada'!$B$3)/10))*(1-'Datos de entrada'!$B$4)))*'Datos de entrada'!$B$5/100</f>
        <v>32.435396094874775</v>
      </c>
      <c r="F117" s="18">
        <f>(((B117*((28*(('Datos de entrada'!$E$2) ^0.6)+'Datos de entrada'!$E$3)/10))))*(1-'Datos de entrada'!$E$4)*'Datos de entrada'!$E$5/100</f>
        <v>32.435396094874775</v>
      </c>
      <c r="G117" s="17">
        <f>((((B117*((28*(('Datos de entrada'!$B$2) ^0.6)+'Datos de entrada'!$B$3)/10))*(1-'Datos de entrada'!$B$4)))*'Datos de entrada'!$B$5/100)*'Datos de entrada'!$B$8</f>
        <v>17.839467852181127</v>
      </c>
      <c r="H117" s="18">
        <f>(((B117*((28*(('Datos de entrada'!$E$2) ^0.6)+'Datos de entrada'!$E$3)/10))))*(1-'Datos de entrada'!$E$4)*'Datos de entrada'!$E$5/100*'Datos de entrada'!$E$8</f>
        <v>4.8653094142312163</v>
      </c>
      <c r="I117" s="17">
        <f>'Datos de entrada'!$B$10*'Datos de entrada'!$B$5/100</f>
        <v>1</v>
      </c>
      <c r="J117" s="19">
        <f>'Datos de entrada'!$E$10*'Datos de entrada'!$E$5/100</f>
        <v>0.12</v>
      </c>
      <c r="K117" s="22">
        <f t="shared" si="6"/>
        <v>48</v>
      </c>
      <c r="L117" s="23">
        <f t="shared" si="7"/>
        <v>47</v>
      </c>
      <c r="M117" s="22">
        <f t="shared" si="8"/>
        <v>34</v>
      </c>
      <c r="N117" s="23">
        <f t="shared" si="8"/>
        <v>33</v>
      </c>
      <c r="O117" s="22">
        <f t="shared" si="9"/>
        <v>19</v>
      </c>
      <c r="P117" s="42">
        <f t="shared" si="10"/>
        <v>5</v>
      </c>
    </row>
    <row r="118" spans="1:16" x14ac:dyDescent="0.25">
      <c r="A118" s="8" t="s">
        <v>140</v>
      </c>
      <c r="B118" s="9">
        <v>11</v>
      </c>
      <c r="C118" s="17">
        <f>(((B118*((28*(('Datos de entrada'!$B$2) ^0.6)+'Datos de entrada'!$B$3)/10))))*'Datos de entrada'!$B$5/100</f>
        <v>27.551301702210235</v>
      </c>
      <c r="D118" s="18">
        <f>(((B118*((28*(('Datos de entrada'!$E$2) ^0.6)+'Datos de entrada'!$E$3)/10))))*'Datos de entrada'!$E$5/100</f>
        <v>27.551301702210235</v>
      </c>
      <c r="E118" s="17">
        <f>(((B118*((28*(('Datos de entrada'!$B$2) ^0.6)+'Datos de entrada'!$B$3)/10))*(1-'Datos de entrada'!$B$4)))*'Datos de entrada'!$B$5/100</f>
        <v>19.285911191547164</v>
      </c>
      <c r="F118" s="18">
        <f>(((B118*((28*(('Datos de entrada'!$E$2) ^0.6)+'Datos de entrada'!$E$3)/10))))*(1-'Datos de entrada'!$E$4)*'Datos de entrada'!$E$5/100</f>
        <v>19.285911191547164</v>
      </c>
      <c r="G118" s="17">
        <f>((((B118*((28*(('Datos de entrada'!$B$2) ^0.6)+'Datos de entrada'!$B$3)/10))*(1-'Datos de entrada'!$B$4)))*'Datos de entrada'!$B$5/100)*'Datos de entrada'!$B$8</f>
        <v>10.607251155350941</v>
      </c>
      <c r="H118" s="18">
        <f>(((B118*((28*(('Datos de entrada'!$E$2) ^0.6)+'Datos de entrada'!$E$3)/10))))*(1-'Datos de entrada'!$E$4)*'Datos de entrada'!$E$5/100*'Datos de entrada'!$E$8</f>
        <v>2.8928866787320744</v>
      </c>
      <c r="I118" s="17">
        <f>'Datos de entrada'!$B$10*'Datos de entrada'!$B$5/100</f>
        <v>1</v>
      </c>
      <c r="J118" s="19">
        <f>'Datos de entrada'!$E$10*'Datos de entrada'!$E$5/100</f>
        <v>0.12</v>
      </c>
      <c r="K118" s="22">
        <f t="shared" si="6"/>
        <v>29</v>
      </c>
      <c r="L118" s="23">
        <f t="shared" si="7"/>
        <v>28</v>
      </c>
      <c r="M118" s="22">
        <f t="shared" si="8"/>
        <v>21</v>
      </c>
      <c r="N118" s="23">
        <f t="shared" si="8"/>
        <v>20</v>
      </c>
      <c r="O118" s="22">
        <f t="shared" si="9"/>
        <v>12</v>
      </c>
      <c r="P118" s="42">
        <f t="shared" si="10"/>
        <v>4</v>
      </c>
    </row>
    <row r="119" spans="1:16" x14ac:dyDescent="0.25">
      <c r="A119" s="8" t="s">
        <v>61</v>
      </c>
      <c r="B119" s="9">
        <v>17.5</v>
      </c>
      <c r="C119" s="17">
        <f>(((B119*((28*(('Datos de entrada'!$B$2) ^0.6)+'Datos de entrada'!$B$3)/10))))*'Datos de entrada'!$B$5/100</f>
        <v>43.831616344425385</v>
      </c>
      <c r="D119" s="18">
        <f>(((B119*((28*(('Datos de entrada'!$E$2) ^0.6)+'Datos de entrada'!$E$3)/10))))*'Datos de entrada'!$E$5/100</f>
        <v>43.831616344425385</v>
      </c>
      <c r="E119" s="17">
        <f>(((B119*((28*(('Datos de entrada'!$B$2) ^0.6)+'Datos de entrada'!$B$3)/10))*(1-'Datos de entrada'!$B$4)))*'Datos de entrada'!$B$5/100</f>
        <v>30.682131441097763</v>
      </c>
      <c r="F119" s="18">
        <f>(((B119*((28*(('Datos de entrada'!$E$2) ^0.6)+'Datos de entrada'!$E$3)/10))))*(1-'Datos de entrada'!$E$4)*'Datos de entrada'!$E$5/100</f>
        <v>30.682131441097763</v>
      </c>
      <c r="G119" s="17">
        <f>((((B119*((28*(('Datos de entrada'!$B$2) ^0.6)+'Datos de entrada'!$B$3)/10))*(1-'Datos de entrada'!$B$4)))*'Datos de entrada'!$B$5/100)*'Datos de entrada'!$B$8</f>
        <v>16.875172292603771</v>
      </c>
      <c r="H119" s="18">
        <f>(((B119*((28*(('Datos de entrada'!$E$2) ^0.6)+'Datos de entrada'!$E$3)/10))))*(1-'Datos de entrada'!$E$4)*'Datos de entrada'!$E$5/100*'Datos de entrada'!$E$8</f>
        <v>4.6023197161646641</v>
      </c>
      <c r="I119" s="17">
        <f>'Datos de entrada'!$B$10*'Datos de entrada'!$B$5/100</f>
        <v>1</v>
      </c>
      <c r="J119" s="19">
        <f>'Datos de entrada'!$E$10*'Datos de entrada'!$E$5/100</f>
        <v>0.12</v>
      </c>
      <c r="K119" s="22">
        <f t="shared" si="6"/>
        <v>45</v>
      </c>
      <c r="L119" s="23">
        <f t="shared" si="7"/>
        <v>44</v>
      </c>
      <c r="M119" s="22">
        <f t="shared" si="8"/>
        <v>32</v>
      </c>
      <c r="N119" s="23">
        <f t="shared" si="8"/>
        <v>31</v>
      </c>
      <c r="O119" s="22">
        <f t="shared" si="9"/>
        <v>18</v>
      </c>
      <c r="P119" s="42">
        <f t="shared" si="10"/>
        <v>5</v>
      </c>
    </row>
    <row r="120" spans="1:16" x14ac:dyDescent="0.25">
      <c r="A120" s="8" t="s">
        <v>141</v>
      </c>
      <c r="B120" s="9">
        <v>9.9</v>
      </c>
      <c r="C120" s="17">
        <f>(((B120*((28*(('Datos de entrada'!$B$2) ^0.6)+'Datos de entrada'!$B$3)/10))))*'Datos de entrada'!$B$5/100</f>
        <v>24.796171531989213</v>
      </c>
      <c r="D120" s="18">
        <f>(((B120*((28*(('Datos de entrada'!$E$2) ^0.6)+'Datos de entrada'!$E$3)/10))))*'Datos de entrada'!$E$5/100</f>
        <v>24.796171531989213</v>
      </c>
      <c r="E120" s="17">
        <f>(((B120*((28*(('Datos de entrada'!$B$2) ^0.6)+'Datos de entrada'!$B$3)/10))*(1-'Datos de entrada'!$B$4)))*'Datos de entrada'!$B$5/100</f>
        <v>17.357320072392451</v>
      </c>
      <c r="F120" s="18">
        <f>(((B120*((28*(('Datos de entrada'!$E$2) ^0.6)+'Datos de entrada'!$E$3)/10))))*(1-'Datos de entrada'!$E$4)*'Datos de entrada'!$E$5/100</f>
        <v>17.357320072392451</v>
      </c>
      <c r="G120" s="17">
        <f>((((B120*((28*(('Datos de entrada'!$B$2) ^0.6)+'Datos de entrada'!$B$3)/10))*(1-'Datos de entrada'!$B$4)))*'Datos de entrada'!$B$5/100)*'Datos de entrada'!$B$8</f>
        <v>9.5465260398158485</v>
      </c>
      <c r="H120" s="18">
        <f>(((B120*((28*(('Datos de entrada'!$E$2) ^0.6)+'Datos de entrada'!$E$3)/10))))*(1-'Datos de entrada'!$E$4)*'Datos de entrada'!$E$5/100*'Datos de entrada'!$E$8</f>
        <v>2.6035980108588674</v>
      </c>
      <c r="I120" s="17">
        <f>'Datos de entrada'!$B$10*'Datos de entrada'!$B$5/100</f>
        <v>1</v>
      </c>
      <c r="J120" s="19">
        <f>'Datos de entrada'!$E$10*'Datos de entrada'!$E$5/100</f>
        <v>0.12</v>
      </c>
      <c r="K120" s="22">
        <f t="shared" si="6"/>
        <v>26</v>
      </c>
      <c r="L120" s="23">
        <f t="shared" si="7"/>
        <v>25</v>
      </c>
      <c r="M120" s="22">
        <f t="shared" si="8"/>
        <v>19</v>
      </c>
      <c r="N120" s="23">
        <f t="shared" si="8"/>
        <v>18</v>
      </c>
      <c r="O120" s="22">
        <f t="shared" si="9"/>
        <v>11</v>
      </c>
      <c r="P120" s="42">
        <f t="shared" si="10"/>
        <v>3</v>
      </c>
    </row>
    <row r="121" spans="1:16" x14ac:dyDescent="0.25">
      <c r="A121" s="8" t="s">
        <v>151</v>
      </c>
      <c r="B121" s="9">
        <v>11.4</v>
      </c>
      <c r="C121" s="17">
        <f>(((B121*((28*(('Datos de entrada'!$B$2) ^0.6)+'Datos de entrada'!$B$3)/10))))*'Datos de entrada'!$B$5/100</f>
        <v>28.553167218654249</v>
      </c>
      <c r="D121" s="18">
        <f>(((B121*((28*(('Datos de entrada'!$E$2) ^0.6)+'Datos de entrada'!$E$3)/10))))*'Datos de entrada'!$E$5/100</f>
        <v>28.553167218654249</v>
      </c>
      <c r="E121" s="17">
        <f>(((B121*((28*(('Datos de entrada'!$B$2) ^0.6)+'Datos de entrada'!$B$3)/10))*(1-'Datos de entrada'!$B$4)))*'Datos de entrada'!$B$5/100</f>
        <v>19.987217053057972</v>
      </c>
      <c r="F121" s="18">
        <f>(((B121*((28*(('Datos de entrada'!$E$2) ^0.6)+'Datos de entrada'!$E$3)/10))))*(1-'Datos de entrada'!$E$4)*'Datos de entrada'!$E$5/100</f>
        <v>19.987217053057972</v>
      </c>
      <c r="G121" s="17">
        <f>((((B121*((28*(('Datos de entrada'!$B$2) ^0.6)+'Datos de entrada'!$B$3)/10))*(1-'Datos de entrada'!$B$4)))*'Datos de entrada'!$B$5/100)*'Datos de entrada'!$B$8</f>
        <v>10.992969379181885</v>
      </c>
      <c r="H121" s="18">
        <f>(((B121*((28*(('Datos de entrada'!$E$2) ^0.6)+'Datos de entrada'!$E$3)/10))))*(1-'Datos de entrada'!$E$4)*'Datos de entrada'!$E$5/100*'Datos de entrada'!$E$8</f>
        <v>2.9980825579586958</v>
      </c>
      <c r="I121" s="17">
        <f>'Datos de entrada'!$B$10*'Datos de entrada'!$B$5/100</f>
        <v>1</v>
      </c>
      <c r="J121" s="19">
        <f>'Datos de entrada'!$E$10*'Datos de entrada'!$E$5/100</f>
        <v>0.12</v>
      </c>
      <c r="K121" s="22">
        <f t="shared" si="6"/>
        <v>30</v>
      </c>
      <c r="L121" s="23">
        <f t="shared" si="7"/>
        <v>29</v>
      </c>
      <c r="M121" s="22">
        <f t="shared" si="8"/>
        <v>21</v>
      </c>
      <c r="N121" s="23">
        <f t="shared" si="8"/>
        <v>21</v>
      </c>
      <c r="O121" s="22">
        <f t="shared" si="9"/>
        <v>12</v>
      </c>
      <c r="P121" s="42">
        <f t="shared" si="10"/>
        <v>4</v>
      </c>
    </row>
    <row r="122" spans="1:16" x14ac:dyDescent="0.25">
      <c r="A122" s="8" t="s">
        <v>62</v>
      </c>
      <c r="B122" s="9">
        <v>17.3</v>
      </c>
      <c r="C122" s="17">
        <f>(((B122*((28*(('Datos de entrada'!$B$2) ^0.6)+'Datos de entrada'!$B$3)/10))))*'Datos de entrada'!$B$5/100</f>
        <v>43.330683586203378</v>
      </c>
      <c r="D122" s="18">
        <f>(((B122*((28*(('Datos de entrada'!$E$2) ^0.6)+'Datos de entrada'!$E$3)/10))))*'Datos de entrada'!$E$5/100</f>
        <v>43.330683586203378</v>
      </c>
      <c r="E122" s="17">
        <f>(((B122*((28*(('Datos de entrada'!$B$2) ^0.6)+'Datos de entrada'!$B$3)/10))*(1-'Datos de entrada'!$B$4)))*'Datos de entrada'!$B$5/100</f>
        <v>30.331478510342365</v>
      </c>
      <c r="F122" s="18">
        <f>(((B122*((28*(('Datos de entrada'!$E$2) ^0.6)+'Datos de entrada'!$E$3)/10))))*(1-'Datos de entrada'!$E$4)*'Datos de entrada'!$E$5/100</f>
        <v>30.331478510342365</v>
      </c>
      <c r="G122" s="17">
        <f>((((B122*((28*(('Datos de entrada'!$B$2) ^0.6)+'Datos de entrada'!$B$3)/10))*(1-'Datos de entrada'!$B$4)))*'Datos de entrada'!$B$5/100)*'Datos de entrada'!$B$8</f>
        <v>16.6823131806883</v>
      </c>
      <c r="H122" s="18">
        <f>(((B122*((28*(('Datos de entrada'!$E$2) ^0.6)+'Datos de entrada'!$E$3)/10))))*(1-'Datos de entrada'!$E$4)*'Datos de entrada'!$E$5/100*'Datos de entrada'!$E$8</f>
        <v>4.5497217765513547</v>
      </c>
      <c r="I122" s="17">
        <f>'Datos de entrada'!$B$10*'Datos de entrada'!$B$5/100</f>
        <v>1</v>
      </c>
      <c r="J122" s="19">
        <f>'Datos de entrada'!$E$10*'Datos de entrada'!$E$5/100</f>
        <v>0.12</v>
      </c>
      <c r="K122" s="22">
        <f t="shared" si="6"/>
        <v>45</v>
      </c>
      <c r="L122" s="23">
        <f t="shared" si="7"/>
        <v>44</v>
      </c>
      <c r="M122" s="22">
        <f t="shared" si="8"/>
        <v>32</v>
      </c>
      <c r="N122" s="23">
        <f t="shared" si="8"/>
        <v>31</v>
      </c>
      <c r="O122" s="22">
        <f t="shared" si="9"/>
        <v>18</v>
      </c>
      <c r="P122" s="42">
        <f t="shared" si="10"/>
        <v>5</v>
      </c>
    </row>
    <row r="123" spans="1:16" x14ac:dyDescent="0.25">
      <c r="A123" s="8" t="s">
        <v>79</v>
      </c>
      <c r="B123" s="9">
        <v>17.7</v>
      </c>
      <c r="C123" s="17">
        <f>(((B123*((28*(('Datos de entrada'!$B$2) ^0.6)+'Datos de entrada'!$B$3)/10))))*'Datos de entrada'!$B$5/100</f>
        <v>44.332549102647384</v>
      </c>
      <c r="D123" s="18">
        <f>(((B123*((28*(('Datos de entrada'!$E$2) ^0.6)+'Datos de entrada'!$E$3)/10))))*'Datos de entrada'!$E$5/100</f>
        <v>44.332549102647384</v>
      </c>
      <c r="E123" s="17">
        <f>(((B123*((28*(('Datos de entrada'!$B$2) ^0.6)+'Datos de entrada'!$B$3)/10))*(1-'Datos de entrada'!$B$4)))*'Datos de entrada'!$B$5/100</f>
        <v>31.032784371853168</v>
      </c>
      <c r="F123" s="18">
        <f>(((B123*((28*(('Datos de entrada'!$E$2) ^0.6)+'Datos de entrada'!$E$3)/10))))*(1-'Datos de entrada'!$E$4)*'Datos de entrada'!$E$5/100</f>
        <v>31.032784371853168</v>
      </c>
      <c r="G123" s="17">
        <f>((((B123*((28*(('Datos de entrada'!$B$2) ^0.6)+'Datos de entrada'!$B$3)/10))*(1-'Datos de entrada'!$B$4)))*'Datos de entrada'!$B$5/100)*'Datos de entrada'!$B$8</f>
        <v>17.068031404519242</v>
      </c>
      <c r="H123" s="18">
        <f>(((B123*((28*(('Datos de entrada'!$E$2) ^0.6)+'Datos de entrada'!$E$3)/10))))*(1-'Datos de entrada'!$E$4)*'Datos de entrada'!$E$5/100*'Datos de entrada'!$E$8</f>
        <v>4.6549176557779752</v>
      </c>
      <c r="I123" s="17">
        <f>'Datos de entrada'!$B$10*'Datos de entrada'!$B$5/100</f>
        <v>1</v>
      </c>
      <c r="J123" s="19">
        <f>'Datos de entrada'!$E$10*'Datos de entrada'!$E$5/100</f>
        <v>0.12</v>
      </c>
      <c r="K123" s="22">
        <f t="shared" si="6"/>
        <v>46</v>
      </c>
      <c r="L123" s="23">
        <f t="shared" si="7"/>
        <v>45</v>
      </c>
      <c r="M123" s="22">
        <f t="shared" si="8"/>
        <v>33</v>
      </c>
      <c r="N123" s="23">
        <f t="shared" si="8"/>
        <v>32</v>
      </c>
      <c r="O123" s="22">
        <f t="shared" si="9"/>
        <v>19</v>
      </c>
      <c r="P123" s="42">
        <f t="shared" si="10"/>
        <v>5</v>
      </c>
    </row>
    <row r="124" spans="1:16" x14ac:dyDescent="0.25">
      <c r="A124" s="8" t="s">
        <v>63</v>
      </c>
      <c r="B124" s="9">
        <v>17.600000000000001</v>
      </c>
      <c r="C124" s="17">
        <f>(((B124*((28*(('Datos de entrada'!$B$2) ^0.6)+'Datos de entrada'!$B$3)/10))))*'Datos de entrada'!$B$5/100</f>
        <v>44.082082723536388</v>
      </c>
      <c r="D124" s="18">
        <f>(((B124*((28*(('Datos de entrada'!$E$2) ^0.6)+'Datos de entrada'!$E$3)/10))))*'Datos de entrada'!$E$5/100</f>
        <v>44.082082723536388</v>
      </c>
      <c r="E124" s="17">
        <f>(((B124*((28*(('Datos de entrada'!$B$2) ^0.6)+'Datos de entrada'!$B$3)/10))*(1-'Datos de entrada'!$B$4)))*'Datos de entrada'!$B$5/100</f>
        <v>30.857457906475464</v>
      </c>
      <c r="F124" s="18">
        <f>(((B124*((28*(('Datos de entrada'!$E$2) ^0.6)+'Datos de entrada'!$E$3)/10))))*(1-'Datos de entrada'!$E$4)*'Datos de entrada'!$E$5/100</f>
        <v>30.857457906475464</v>
      </c>
      <c r="G124" s="17">
        <f>((((B124*((28*(('Datos de entrada'!$B$2) ^0.6)+'Datos de entrada'!$B$3)/10))*(1-'Datos de entrada'!$B$4)))*'Datos de entrada'!$B$5/100)*'Datos de entrada'!$B$8</f>
        <v>16.971601848561505</v>
      </c>
      <c r="H124" s="18">
        <f>(((B124*((28*(('Datos de entrada'!$E$2) ^0.6)+'Datos de entrada'!$E$3)/10))))*(1-'Datos de entrada'!$E$4)*'Datos de entrada'!$E$5/100*'Datos de entrada'!$E$8</f>
        <v>4.6286186859713192</v>
      </c>
      <c r="I124" s="17">
        <f>'Datos de entrada'!$B$10*'Datos de entrada'!$B$5/100</f>
        <v>1</v>
      </c>
      <c r="J124" s="19">
        <f>'Datos de entrada'!$E$10*'Datos de entrada'!$E$5/100</f>
        <v>0.12</v>
      </c>
      <c r="K124" s="22">
        <f t="shared" si="6"/>
        <v>46</v>
      </c>
      <c r="L124" s="23">
        <f t="shared" si="7"/>
        <v>45</v>
      </c>
      <c r="M124" s="22">
        <f t="shared" si="8"/>
        <v>32</v>
      </c>
      <c r="N124" s="23">
        <f t="shared" si="8"/>
        <v>31</v>
      </c>
      <c r="O124" s="22">
        <f t="shared" si="9"/>
        <v>18</v>
      </c>
      <c r="P124" s="42">
        <f t="shared" si="10"/>
        <v>5</v>
      </c>
    </row>
    <row r="125" spans="1:16" x14ac:dyDescent="0.25">
      <c r="A125" s="8" t="s">
        <v>53</v>
      </c>
      <c r="B125" s="9">
        <v>11.4</v>
      </c>
      <c r="C125" s="17">
        <f>(((B125*((28*(('Datos de entrada'!$B$2) ^0.6)+'Datos de entrada'!$B$3)/10))))*'Datos de entrada'!$B$5/100</f>
        <v>28.553167218654249</v>
      </c>
      <c r="D125" s="18">
        <f>(((B125*((28*(('Datos de entrada'!$E$2) ^0.6)+'Datos de entrada'!$E$3)/10))))*'Datos de entrada'!$E$5/100</f>
        <v>28.553167218654249</v>
      </c>
      <c r="E125" s="17">
        <f>(((B125*((28*(('Datos de entrada'!$B$2) ^0.6)+'Datos de entrada'!$B$3)/10))*(1-'Datos de entrada'!$B$4)))*'Datos de entrada'!$B$5/100</f>
        <v>19.987217053057972</v>
      </c>
      <c r="F125" s="18">
        <f>(((B125*((28*(('Datos de entrada'!$E$2) ^0.6)+'Datos de entrada'!$E$3)/10))))*(1-'Datos de entrada'!$E$4)*'Datos de entrada'!$E$5/100</f>
        <v>19.987217053057972</v>
      </c>
      <c r="G125" s="17">
        <f>((((B125*((28*(('Datos de entrada'!$B$2) ^0.6)+'Datos de entrada'!$B$3)/10))*(1-'Datos de entrada'!$B$4)))*'Datos de entrada'!$B$5/100)*'Datos de entrada'!$B$8</f>
        <v>10.992969379181885</v>
      </c>
      <c r="H125" s="18">
        <f>(((B125*((28*(('Datos de entrada'!$E$2) ^0.6)+'Datos de entrada'!$E$3)/10))))*(1-'Datos de entrada'!$E$4)*'Datos de entrada'!$E$5/100*'Datos de entrada'!$E$8</f>
        <v>2.9980825579586958</v>
      </c>
      <c r="I125" s="17">
        <f>'Datos de entrada'!$B$10*'Datos de entrada'!$B$5/100</f>
        <v>1</v>
      </c>
      <c r="J125" s="19">
        <f>'Datos de entrada'!$E$10*'Datos de entrada'!$E$5/100</f>
        <v>0.12</v>
      </c>
      <c r="K125" s="22">
        <f t="shared" si="6"/>
        <v>30</v>
      </c>
      <c r="L125" s="23">
        <f t="shared" si="7"/>
        <v>29</v>
      </c>
      <c r="M125" s="22">
        <f t="shared" si="8"/>
        <v>21</v>
      </c>
      <c r="N125" s="23">
        <f t="shared" si="8"/>
        <v>21</v>
      </c>
      <c r="O125" s="22">
        <f t="shared" si="9"/>
        <v>12</v>
      </c>
      <c r="P125" s="42">
        <f t="shared" si="10"/>
        <v>4</v>
      </c>
    </row>
    <row r="126" spans="1:16" x14ac:dyDescent="0.25">
      <c r="A126" s="8" t="s">
        <v>47</v>
      </c>
      <c r="B126" s="9">
        <v>18.2</v>
      </c>
      <c r="C126" s="17">
        <f>(((B126*((28*(('Datos de entrada'!$B$2) ^0.6)+'Datos de entrada'!$B$3)/10))))*'Datos de entrada'!$B$5/100</f>
        <v>45.584880998202387</v>
      </c>
      <c r="D126" s="18">
        <f>(((B126*((28*(('Datos de entrada'!$E$2) ^0.6)+'Datos de entrada'!$E$3)/10))))*'Datos de entrada'!$E$5/100</f>
        <v>45.584880998202387</v>
      </c>
      <c r="E126" s="17">
        <f>(((B126*((28*(('Datos de entrada'!$B$2) ^0.6)+'Datos de entrada'!$B$3)/10))*(1-'Datos de entrada'!$B$4)))*'Datos de entrada'!$B$5/100</f>
        <v>31.909416698741669</v>
      </c>
      <c r="F126" s="18">
        <f>(((B126*((28*(('Datos de entrada'!$E$2) ^0.6)+'Datos de entrada'!$E$3)/10))))*(1-'Datos de entrada'!$E$4)*'Datos de entrada'!$E$5/100</f>
        <v>31.909416698741669</v>
      </c>
      <c r="G126" s="17">
        <f>((((B126*((28*(('Datos de entrada'!$B$2) ^0.6)+'Datos de entrada'!$B$3)/10))*(1-'Datos de entrada'!$B$4)))*'Datos de entrada'!$B$5/100)*'Datos de entrada'!$B$8</f>
        <v>17.550179184307918</v>
      </c>
      <c r="H126" s="18">
        <f>(((B126*((28*(('Datos de entrada'!$E$2) ^0.6)+'Datos de entrada'!$E$3)/10))))*(1-'Datos de entrada'!$E$4)*'Datos de entrada'!$E$5/100*'Datos de entrada'!$E$8</f>
        <v>4.78641250481125</v>
      </c>
      <c r="I126" s="17">
        <f>'Datos de entrada'!$B$10*'Datos de entrada'!$B$5/100</f>
        <v>1</v>
      </c>
      <c r="J126" s="19">
        <f>'Datos de entrada'!$E$10*'Datos de entrada'!$E$5/100</f>
        <v>0.12</v>
      </c>
      <c r="K126" s="22">
        <f t="shared" si="6"/>
        <v>47</v>
      </c>
      <c r="L126" s="23">
        <f t="shared" si="7"/>
        <v>46</v>
      </c>
      <c r="M126" s="22">
        <f t="shared" si="8"/>
        <v>33</v>
      </c>
      <c r="N126" s="23">
        <f t="shared" si="8"/>
        <v>33</v>
      </c>
      <c r="O126" s="22">
        <f t="shared" si="9"/>
        <v>19</v>
      </c>
      <c r="P126" s="42">
        <f t="shared" si="10"/>
        <v>5</v>
      </c>
    </row>
    <row r="127" spans="1:16" x14ac:dyDescent="0.25">
      <c r="A127" s="40" t="s">
        <v>302</v>
      </c>
      <c r="B127" s="40"/>
      <c r="C127" s="17"/>
      <c r="D127" s="18"/>
      <c r="E127" s="17"/>
      <c r="F127" s="18"/>
      <c r="G127" s="17"/>
      <c r="H127" s="18"/>
      <c r="I127" s="17"/>
      <c r="J127" s="19"/>
      <c r="K127" s="22"/>
      <c r="L127" s="23"/>
      <c r="M127" s="22"/>
      <c r="N127" s="23"/>
      <c r="O127" s="23"/>
      <c r="P127" s="23"/>
    </row>
    <row r="128" spans="1:16" ht="30" x14ac:dyDescent="0.25">
      <c r="A128" s="6" t="s">
        <v>0</v>
      </c>
      <c r="B128" s="7" t="s">
        <v>300</v>
      </c>
      <c r="C128" s="17"/>
      <c r="D128" s="18"/>
      <c r="E128" s="17"/>
      <c r="F128" s="18"/>
      <c r="G128" s="17"/>
      <c r="H128" s="18"/>
      <c r="I128" s="17"/>
      <c r="J128" s="19"/>
      <c r="K128" s="22"/>
      <c r="L128" s="23"/>
      <c r="M128" s="22"/>
      <c r="N128" s="23"/>
      <c r="O128" s="23"/>
      <c r="P128" s="23"/>
    </row>
    <row r="129" spans="1:16" x14ac:dyDescent="0.25">
      <c r="A129" s="8" t="s">
        <v>16</v>
      </c>
      <c r="B129" s="9">
        <v>10.6</v>
      </c>
      <c r="C129" s="17">
        <f>(((B129*((28*(('Datos de entrada'!$B$2) ^0.6)+'Datos de entrada'!$B$3)/10))))*'Datos de entrada'!$B$5/100</f>
        <v>26.549436185766226</v>
      </c>
      <c r="D129" s="18">
        <f>(((B129*((28*(('Datos de entrada'!$E$2) ^0.6)+'Datos de entrada'!$E$3)/10))))*'Datos de entrada'!$E$5/100</f>
        <v>26.549436185766226</v>
      </c>
      <c r="E129" s="17">
        <f>(((B129*((28*(('Datos de entrada'!$B$2) ^0.6)+'Datos de entrada'!$B$3)/10))*(1-'Datos de entrada'!$B$4)))*'Datos de entrada'!$B$5/100</f>
        <v>18.584605330036357</v>
      </c>
      <c r="F129" s="18">
        <f>(((B129*((28*(('Datos de entrada'!$E$2) ^0.6)+'Datos de entrada'!$E$3)/10))))*(1-'Datos de entrada'!$E$4)*'Datos de entrada'!$E$5/100</f>
        <v>18.584605330036357</v>
      </c>
      <c r="G129" s="17">
        <f>((((B129*((28*(('Datos de entrada'!$B$2) ^0.6)+'Datos de entrada'!$B$3)/10))*(1-'Datos de entrada'!$B$4)))*'Datos de entrada'!$B$5/100)*'Datos de entrada'!$B$8</f>
        <v>10.221532931519997</v>
      </c>
      <c r="H129" s="18">
        <f>(((B129*((28*(('Datos de entrada'!$E$2) ^0.6)+'Datos de entrada'!$E$3)/10))))*(1-'Datos de entrada'!$E$4)*'Datos de entrada'!$E$5/100*'Datos de entrada'!$E$8</f>
        <v>2.7876907995054534</v>
      </c>
      <c r="I129" s="17">
        <f>'Datos de entrada'!$B$10*'Datos de entrada'!$B$5/100</f>
        <v>1</v>
      </c>
      <c r="J129" s="19">
        <f>'Datos de entrada'!$E$10*'Datos de entrada'!$E$5/100</f>
        <v>0.12</v>
      </c>
      <c r="K129" s="22">
        <f t="shared" si="6"/>
        <v>28</v>
      </c>
      <c r="L129" s="23">
        <f t="shared" si="7"/>
        <v>27</v>
      </c>
      <c r="M129" s="22">
        <f t="shared" si="8"/>
        <v>20</v>
      </c>
      <c r="N129" s="23">
        <f t="shared" ref="N129:N133" si="11">ROUNDUP(F129+J129,0)</f>
        <v>19</v>
      </c>
      <c r="O129" s="22">
        <f t="shared" si="9"/>
        <v>12</v>
      </c>
      <c r="P129" s="42">
        <f t="shared" si="10"/>
        <v>3</v>
      </c>
    </row>
    <row r="130" spans="1:16" x14ac:dyDescent="0.25">
      <c r="A130" s="8" t="s">
        <v>17</v>
      </c>
      <c r="B130" s="9">
        <v>11.2</v>
      </c>
      <c r="C130" s="17">
        <f>(((B130*((28*(('Datos de entrada'!$B$2) ^0.6)+'Datos de entrada'!$B$3)/10))))*'Datos de entrada'!$B$5/100</f>
        <v>28.052234460432242</v>
      </c>
      <c r="D130" s="18">
        <f>(((B130*((28*(('Datos de entrada'!$E$2) ^0.6)+'Datos de entrada'!$E$3)/10))))*'Datos de entrada'!$E$5/100</f>
        <v>28.052234460432242</v>
      </c>
      <c r="E130" s="17">
        <f>(((B130*((28*(('Datos de entrada'!$B$2) ^0.6)+'Datos de entrada'!$B$3)/10))*(1-'Datos de entrada'!$B$4)))*'Datos de entrada'!$B$5/100</f>
        <v>19.63656412230257</v>
      </c>
      <c r="F130" s="18">
        <f>(((B130*((28*(('Datos de entrada'!$E$2) ^0.6)+'Datos de entrada'!$E$3)/10))))*(1-'Datos de entrada'!$E$4)*'Datos de entrada'!$E$5/100</f>
        <v>19.63656412230257</v>
      </c>
      <c r="G130" s="17">
        <f>((((B130*((28*(('Datos de entrada'!$B$2) ^0.6)+'Datos de entrada'!$B$3)/10))*(1-'Datos de entrada'!$B$4)))*'Datos de entrada'!$B$5/100)*'Datos de entrada'!$B$8</f>
        <v>10.800110267266414</v>
      </c>
      <c r="H130" s="18">
        <f>(((B130*((28*(('Datos de entrada'!$E$2) ^0.6)+'Datos de entrada'!$E$3)/10))))*(1-'Datos de entrada'!$E$4)*'Datos de entrada'!$E$5/100*'Datos de entrada'!$E$8</f>
        <v>2.9454846183453856</v>
      </c>
      <c r="I130" s="17">
        <f>'Datos de entrada'!$B$10*'Datos de entrada'!$B$5/100</f>
        <v>1</v>
      </c>
      <c r="J130" s="19">
        <f>'Datos de entrada'!$E$10*'Datos de entrada'!$E$5/100</f>
        <v>0.12</v>
      </c>
      <c r="K130" s="22">
        <f t="shared" si="6"/>
        <v>30</v>
      </c>
      <c r="L130" s="23">
        <f t="shared" si="7"/>
        <v>29</v>
      </c>
      <c r="M130" s="22">
        <f t="shared" si="8"/>
        <v>21</v>
      </c>
      <c r="N130" s="23">
        <f t="shared" si="11"/>
        <v>20</v>
      </c>
      <c r="O130" s="22">
        <f t="shared" si="9"/>
        <v>12</v>
      </c>
      <c r="P130" s="42">
        <f t="shared" si="10"/>
        <v>4</v>
      </c>
    </row>
    <row r="131" spans="1:16" x14ac:dyDescent="0.25">
      <c r="A131" s="8" t="s">
        <v>7</v>
      </c>
      <c r="B131" s="9">
        <v>11.2</v>
      </c>
      <c r="C131" s="17">
        <f>(((B131*((28*(('Datos de entrada'!$B$2) ^0.6)+'Datos de entrada'!$B$3)/10))))*'Datos de entrada'!$B$5/100</f>
        <v>28.052234460432242</v>
      </c>
      <c r="D131" s="18">
        <f>(((B131*((28*(('Datos de entrada'!$E$2) ^0.6)+'Datos de entrada'!$E$3)/10))))*'Datos de entrada'!$E$5/100</f>
        <v>28.052234460432242</v>
      </c>
      <c r="E131" s="17">
        <f>(((B131*((28*(('Datos de entrada'!$B$2) ^0.6)+'Datos de entrada'!$B$3)/10))*(1-'Datos de entrada'!$B$4)))*'Datos de entrada'!$B$5/100</f>
        <v>19.63656412230257</v>
      </c>
      <c r="F131" s="18">
        <f>(((B131*((28*(('Datos de entrada'!$E$2) ^0.6)+'Datos de entrada'!$E$3)/10))))*(1-'Datos de entrada'!$E$4)*'Datos de entrada'!$E$5/100</f>
        <v>19.63656412230257</v>
      </c>
      <c r="G131" s="17">
        <f>((((B131*((28*(('Datos de entrada'!$B$2) ^0.6)+'Datos de entrada'!$B$3)/10))*(1-'Datos de entrada'!$B$4)))*'Datos de entrada'!$B$5/100)*'Datos de entrada'!$B$8</f>
        <v>10.800110267266414</v>
      </c>
      <c r="H131" s="18">
        <f>(((B131*((28*(('Datos de entrada'!$E$2) ^0.6)+'Datos de entrada'!$E$3)/10))))*(1-'Datos de entrada'!$E$4)*'Datos de entrada'!$E$5/100*'Datos de entrada'!$E$8</f>
        <v>2.9454846183453856</v>
      </c>
      <c r="I131" s="17">
        <f>'Datos de entrada'!$B$10*'Datos de entrada'!$B$5/100</f>
        <v>1</v>
      </c>
      <c r="J131" s="19">
        <f>'Datos de entrada'!$E$10*'Datos de entrada'!$E$5/100</f>
        <v>0.12</v>
      </c>
      <c r="K131" s="22">
        <f t="shared" si="6"/>
        <v>30</v>
      </c>
      <c r="L131" s="23">
        <f t="shared" si="7"/>
        <v>29</v>
      </c>
      <c r="M131" s="22">
        <f t="shared" si="8"/>
        <v>21</v>
      </c>
      <c r="N131" s="23">
        <f t="shared" si="11"/>
        <v>20</v>
      </c>
      <c r="O131" s="22">
        <f t="shared" si="9"/>
        <v>12</v>
      </c>
      <c r="P131" s="42">
        <f t="shared" si="10"/>
        <v>4</v>
      </c>
    </row>
    <row r="132" spans="1:16" x14ac:dyDescent="0.25">
      <c r="A132" s="8" t="s">
        <v>12</v>
      </c>
      <c r="B132" s="9">
        <v>10.199999999999999</v>
      </c>
      <c r="C132" s="17">
        <f>(((B132*((28*(('Datos de entrada'!$B$2) ^0.6)+'Datos de entrada'!$B$3)/10))))*'Datos de entrada'!$B$5/100</f>
        <v>25.547570669322216</v>
      </c>
      <c r="D132" s="18">
        <f>(((B132*((28*(('Datos de entrada'!$E$2) ^0.6)+'Datos de entrada'!$E$3)/10))))*'Datos de entrada'!$E$5/100</f>
        <v>25.547570669322216</v>
      </c>
      <c r="E132" s="17">
        <f>(((B132*((28*(('Datos de entrada'!$B$2) ^0.6)+'Datos de entrada'!$B$3)/10))*(1-'Datos de entrada'!$B$4)))*'Datos de entrada'!$B$5/100</f>
        <v>17.88329946852555</v>
      </c>
      <c r="F132" s="18">
        <f>(((B132*((28*(('Datos de entrada'!$E$2) ^0.6)+'Datos de entrada'!$E$3)/10))))*(1-'Datos de entrada'!$E$4)*'Datos de entrada'!$E$5/100</f>
        <v>17.88329946852555</v>
      </c>
      <c r="G132" s="17">
        <f>((((B132*((28*(('Datos de entrada'!$B$2) ^0.6)+'Datos de entrada'!$B$3)/10))*(1-'Datos de entrada'!$B$4)))*'Datos de entrada'!$B$5/100)*'Datos de entrada'!$B$8</f>
        <v>9.8358147076890532</v>
      </c>
      <c r="H132" s="18">
        <f>(((B132*((28*(('Datos de entrada'!$E$2) ^0.6)+'Datos de entrada'!$E$3)/10))))*(1-'Datos de entrada'!$E$4)*'Datos de entrada'!$E$5/100*'Datos de entrada'!$E$8</f>
        <v>2.6824949202788324</v>
      </c>
      <c r="I132" s="17">
        <f>'Datos de entrada'!$B$10*'Datos de entrada'!$B$5/100</f>
        <v>1</v>
      </c>
      <c r="J132" s="19">
        <f>'Datos de entrada'!$E$10*'Datos de entrada'!$E$5/100</f>
        <v>0.12</v>
      </c>
      <c r="K132" s="22">
        <f t="shared" si="6"/>
        <v>27</v>
      </c>
      <c r="L132" s="23">
        <f t="shared" si="7"/>
        <v>26</v>
      </c>
      <c r="M132" s="22">
        <f t="shared" si="8"/>
        <v>19</v>
      </c>
      <c r="N132" s="23">
        <f t="shared" si="11"/>
        <v>19</v>
      </c>
      <c r="O132" s="22">
        <f t="shared" si="9"/>
        <v>11</v>
      </c>
      <c r="P132" s="42">
        <f t="shared" si="10"/>
        <v>3</v>
      </c>
    </row>
    <row r="133" spans="1:16" x14ac:dyDescent="0.25">
      <c r="A133" s="8" t="s">
        <v>18</v>
      </c>
      <c r="B133" s="9">
        <v>10.7</v>
      </c>
      <c r="C133" s="17">
        <f>(((B133*((28*(('Datos de entrada'!$B$2) ^0.6)+'Datos de entrada'!$B$3)/10))))*'Datos de entrada'!$B$5/100</f>
        <v>26.799902564877229</v>
      </c>
      <c r="D133" s="18">
        <f>(((B133*((28*(('Datos de entrada'!$E$2) ^0.6)+'Datos de entrada'!$E$3)/10))))*'Datos de entrada'!$E$5/100</f>
        <v>26.799902564877229</v>
      </c>
      <c r="E133" s="17">
        <f>(((B133*((28*(('Datos de entrada'!$B$2) ^0.6)+'Datos de entrada'!$B$3)/10))*(1-'Datos de entrada'!$B$4)))*'Datos de entrada'!$B$5/100</f>
        <v>18.759931795414062</v>
      </c>
      <c r="F133" s="18">
        <f>(((B133*((28*(('Datos de entrada'!$E$2) ^0.6)+'Datos de entrada'!$E$3)/10))))*(1-'Datos de entrada'!$E$4)*'Datos de entrada'!$E$5/100</f>
        <v>18.759931795414062</v>
      </c>
      <c r="G133" s="17">
        <f>((((B133*((28*(('Datos de entrada'!$B$2) ^0.6)+'Datos de entrada'!$B$3)/10))*(1-'Datos de entrada'!$B$4)))*'Datos de entrada'!$B$5/100)*'Datos de entrada'!$B$8</f>
        <v>10.317962487477734</v>
      </c>
      <c r="H133" s="18">
        <f>(((B133*((28*(('Datos de entrada'!$E$2) ^0.6)+'Datos de entrada'!$E$3)/10))))*(1-'Datos de entrada'!$E$4)*'Datos de entrada'!$E$5/100*'Datos de entrada'!$E$8</f>
        <v>2.813989769312109</v>
      </c>
      <c r="I133" s="17">
        <f>'Datos de entrada'!$B$10*'Datos de entrada'!$B$5/100</f>
        <v>1</v>
      </c>
      <c r="J133" s="19">
        <f>'Datos de entrada'!$E$10*'Datos de entrada'!$E$5/100</f>
        <v>0.12</v>
      </c>
      <c r="K133" s="22">
        <f t="shared" si="6"/>
        <v>28</v>
      </c>
      <c r="L133" s="23">
        <f t="shared" si="7"/>
        <v>27</v>
      </c>
      <c r="M133" s="22">
        <f t="shared" si="8"/>
        <v>20</v>
      </c>
      <c r="N133" s="23">
        <f t="shared" si="11"/>
        <v>19</v>
      </c>
      <c r="O133" s="22">
        <f t="shared" si="9"/>
        <v>12</v>
      </c>
      <c r="P133" s="42">
        <f t="shared" si="10"/>
        <v>3</v>
      </c>
    </row>
    <row r="134" spans="1:16" x14ac:dyDescent="0.25">
      <c r="A134" s="8" t="s">
        <v>12</v>
      </c>
      <c r="B134" s="9">
        <v>10.199999999999999</v>
      </c>
      <c r="C134" s="17">
        <f>(((B134*((28*(('Datos de entrada'!$B$2) ^0.6)+'Datos de entrada'!$B$3)/10))))*'Datos de entrada'!$B$5/100</f>
        <v>25.547570669322216</v>
      </c>
      <c r="D134" s="18">
        <f>(((B134*((28*(('Datos de entrada'!$E$2) ^0.6)+'Datos de entrada'!$E$3)/10))))*'Datos de entrada'!$E$5/100</f>
        <v>25.547570669322216</v>
      </c>
      <c r="E134" s="17">
        <f>(((B134*((28*(('Datos de entrada'!$B$2) ^0.6)+'Datos de entrada'!$B$3)/10))*(1-'Datos de entrada'!$B$4)))*'Datos de entrada'!$B$5/100</f>
        <v>17.88329946852555</v>
      </c>
      <c r="F134" s="18">
        <f>(((B134*((28*(('Datos de entrada'!$E$2) ^0.6)+'Datos de entrada'!$E$3)/10))))*(1-'Datos de entrada'!$E$4)*'Datos de entrada'!$E$5/100</f>
        <v>17.88329946852555</v>
      </c>
      <c r="G134" s="17">
        <f>((((B134*((28*(('Datos de entrada'!$B$2) ^0.6)+'Datos de entrada'!$B$3)/10))*(1-'Datos de entrada'!$B$4)))*'Datos de entrada'!$B$5/100)*'Datos de entrada'!$B$8</f>
        <v>9.8358147076890532</v>
      </c>
      <c r="H134" s="18">
        <f>(((B134*((28*(('Datos de entrada'!$E$2) ^0.6)+'Datos de entrada'!$E$3)/10))))*(1-'Datos de entrada'!$E$4)*'Datos de entrada'!$E$5/100*'Datos de entrada'!$E$8</f>
        <v>2.6824949202788324</v>
      </c>
      <c r="I134" s="17">
        <f>'Datos de entrada'!$B$10*'Datos de entrada'!$B$5/100</f>
        <v>1</v>
      </c>
      <c r="J134" s="19">
        <f>'Datos de entrada'!$E$10*'Datos de entrada'!$E$5/100</f>
        <v>0.12</v>
      </c>
      <c r="K134" s="22">
        <f t="shared" ref="K134:K197" si="12">ROUNDUP(C134+I134,0)</f>
        <v>27</v>
      </c>
      <c r="L134" s="23">
        <f t="shared" ref="L134:L197" si="13">ROUNDUP(D134+J134,0)</f>
        <v>26</v>
      </c>
      <c r="M134" s="22">
        <f t="shared" ref="M134:M197" si="14">ROUNDUP(E134+I134,0)</f>
        <v>19</v>
      </c>
      <c r="N134" s="23">
        <f t="shared" ref="N134:N197" si="15">ROUNDUP(F134+J134,0)</f>
        <v>19</v>
      </c>
      <c r="O134" s="22">
        <f t="shared" ref="O134:O197" si="16">ROUNDUP(G134+I134,0)</f>
        <v>11</v>
      </c>
      <c r="P134" s="42">
        <f t="shared" ref="P134:P197" si="17">ROUNDUP(H134+J134,0)</f>
        <v>3</v>
      </c>
    </row>
    <row r="135" spans="1:16" x14ac:dyDescent="0.25">
      <c r="A135" s="8" t="s">
        <v>19</v>
      </c>
      <c r="B135" s="9">
        <v>12.7</v>
      </c>
      <c r="C135" s="17">
        <f>(((B135*((28*(('Datos de entrada'!$B$2) ^0.6)+'Datos de entrada'!$B$3)/10))))*'Datos de entrada'!$B$5/100</f>
        <v>31.809230147097267</v>
      </c>
      <c r="D135" s="18">
        <f>(((B135*((28*(('Datos de entrada'!$E$2) ^0.6)+'Datos de entrada'!$E$3)/10))))*'Datos de entrada'!$E$5/100</f>
        <v>31.809230147097267</v>
      </c>
      <c r="E135" s="17">
        <f>(((B135*((28*(('Datos de entrada'!$B$2) ^0.6)+'Datos de entrada'!$B$3)/10))*(1-'Datos de entrada'!$B$4)))*'Datos de entrada'!$B$5/100</f>
        <v>22.266461102968087</v>
      </c>
      <c r="F135" s="18">
        <f>(((B135*((28*(('Datos de entrada'!$E$2) ^0.6)+'Datos de entrada'!$E$3)/10))))*(1-'Datos de entrada'!$E$4)*'Datos de entrada'!$E$5/100</f>
        <v>22.266461102968087</v>
      </c>
      <c r="G135" s="17">
        <f>((((B135*((28*(('Datos de entrada'!$B$2) ^0.6)+'Datos de entrada'!$B$3)/10))*(1-'Datos de entrada'!$B$4)))*'Datos de entrada'!$B$5/100)*'Datos de entrada'!$B$8</f>
        <v>12.24655360663245</v>
      </c>
      <c r="H135" s="18">
        <f>(((B135*((28*(('Datos de entrada'!$E$2) ^0.6)+'Datos de entrada'!$E$3)/10))))*(1-'Datos de entrada'!$E$4)*'Datos de entrada'!$E$5/100*'Datos de entrada'!$E$8</f>
        <v>3.3399691654452131</v>
      </c>
      <c r="I135" s="17">
        <f>'Datos de entrada'!$B$10*'Datos de entrada'!$B$5/100</f>
        <v>1</v>
      </c>
      <c r="J135" s="19">
        <f>'Datos de entrada'!$E$10*'Datos de entrada'!$E$5/100</f>
        <v>0.12</v>
      </c>
      <c r="K135" s="22">
        <f t="shared" si="12"/>
        <v>33</v>
      </c>
      <c r="L135" s="23">
        <f t="shared" si="13"/>
        <v>32</v>
      </c>
      <c r="M135" s="22">
        <f t="shared" si="14"/>
        <v>24</v>
      </c>
      <c r="N135" s="23">
        <f t="shared" si="15"/>
        <v>23</v>
      </c>
      <c r="O135" s="22">
        <f t="shared" si="16"/>
        <v>14</v>
      </c>
      <c r="P135" s="42">
        <f t="shared" si="17"/>
        <v>4</v>
      </c>
    </row>
    <row r="136" spans="1:16" x14ac:dyDescent="0.25">
      <c r="A136" s="8" t="s">
        <v>8</v>
      </c>
      <c r="B136" s="9">
        <v>13.6</v>
      </c>
      <c r="C136" s="17">
        <f>(((B136*((28*(('Datos de entrada'!$B$2) ^0.6)+'Datos de entrada'!$B$3)/10))))*'Datos de entrada'!$B$5/100</f>
        <v>34.063427559096297</v>
      </c>
      <c r="D136" s="18">
        <f>(((B136*((28*(('Datos de entrada'!$E$2) ^0.6)+'Datos de entrada'!$E$3)/10))))*'Datos de entrada'!$E$5/100</f>
        <v>34.063427559096297</v>
      </c>
      <c r="E136" s="17">
        <f>(((B136*((28*(('Datos de entrada'!$B$2) ^0.6)+'Datos de entrada'!$B$3)/10))*(1-'Datos de entrada'!$B$4)))*'Datos de entrada'!$B$5/100</f>
        <v>23.844399291367402</v>
      </c>
      <c r="F136" s="18">
        <f>(((B136*((28*(('Datos de entrada'!$E$2) ^0.6)+'Datos de entrada'!$E$3)/10))))*(1-'Datos de entrada'!$E$4)*'Datos de entrada'!$E$5/100</f>
        <v>23.844399291367402</v>
      </c>
      <c r="G136" s="17">
        <f>((((B136*((28*(('Datos de entrada'!$B$2) ^0.6)+'Datos de entrada'!$B$3)/10))*(1-'Datos de entrada'!$B$4)))*'Datos de entrada'!$B$5/100)*'Datos de entrada'!$B$8</f>
        <v>13.114419610252073</v>
      </c>
      <c r="H136" s="18">
        <f>(((B136*((28*(('Datos de entrada'!$E$2) ^0.6)+'Datos de entrada'!$E$3)/10))))*(1-'Datos de entrada'!$E$4)*'Datos de entrada'!$E$5/100*'Datos de entrada'!$E$8</f>
        <v>3.5766598937051102</v>
      </c>
      <c r="I136" s="17">
        <f>'Datos de entrada'!$B$10*'Datos de entrada'!$B$5/100</f>
        <v>1</v>
      </c>
      <c r="J136" s="19">
        <f>'Datos de entrada'!$E$10*'Datos de entrada'!$E$5/100</f>
        <v>0.12</v>
      </c>
      <c r="K136" s="22">
        <f t="shared" si="12"/>
        <v>36</v>
      </c>
      <c r="L136" s="23">
        <f t="shared" si="13"/>
        <v>35</v>
      </c>
      <c r="M136" s="22">
        <f t="shared" si="14"/>
        <v>25</v>
      </c>
      <c r="N136" s="23">
        <f t="shared" si="15"/>
        <v>24</v>
      </c>
      <c r="O136" s="22">
        <f t="shared" si="16"/>
        <v>15</v>
      </c>
      <c r="P136" s="42">
        <f t="shared" si="17"/>
        <v>4</v>
      </c>
    </row>
    <row r="137" spans="1:16" x14ac:dyDescent="0.25">
      <c r="A137" s="8" t="s">
        <v>20</v>
      </c>
      <c r="B137" s="9">
        <v>12.3</v>
      </c>
      <c r="C137" s="17">
        <f>(((B137*((28*(('Datos de entrada'!$B$2) ^0.6)+'Datos de entrada'!$B$3)/10))))*'Datos de entrada'!$B$5/100</f>
        <v>30.807364630653268</v>
      </c>
      <c r="D137" s="18">
        <f>(((B137*((28*(('Datos de entrada'!$E$2) ^0.6)+'Datos de entrada'!$E$3)/10))))*'Datos de entrada'!$E$5/100</f>
        <v>30.807364630653268</v>
      </c>
      <c r="E137" s="17">
        <f>(((B137*((28*(('Datos de entrada'!$B$2) ^0.6)+'Datos de entrada'!$B$3)/10))*(1-'Datos de entrada'!$B$4)))*'Datos de entrada'!$B$5/100</f>
        <v>21.565155241457287</v>
      </c>
      <c r="F137" s="18">
        <f>(((B137*((28*(('Datos de entrada'!$E$2) ^0.6)+'Datos de entrada'!$E$3)/10))))*(1-'Datos de entrada'!$E$4)*'Datos de entrada'!$E$5/100</f>
        <v>21.565155241457287</v>
      </c>
      <c r="G137" s="17">
        <f>((((B137*((28*(('Datos de entrada'!$B$2) ^0.6)+'Datos de entrada'!$B$3)/10))*(1-'Datos de entrada'!$B$4)))*'Datos de entrada'!$B$5/100)*'Datos de entrada'!$B$8</f>
        <v>11.860835382801509</v>
      </c>
      <c r="H137" s="18">
        <f>(((B137*((28*(('Datos de entrada'!$E$2) ^0.6)+'Datos de entrada'!$E$3)/10))))*(1-'Datos de entrada'!$E$4)*'Datos de entrada'!$E$5/100*'Datos de entrada'!$E$8</f>
        <v>3.2347732862185929</v>
      </c>
      <c r="I137" s="17">
        <f>'Datos de entrada'!$B$10*'Datos de entrada'!$B$5/100</f>
        <v>1</v>
      </c>
      <c r="J137" s="19">
        <f>'Datos de entrada'!$E$10*'Datos de entrada'!$E$5/100</f>
        <v>0.12</v>
      </c>
      <c r="K137" s="22">
        <f t="shared" si="12"/>
        <v>32</v>
      </c>
      <c r="L137" s="23">
        <f t="shared" si="13"/>
        <v>31</v>
      </c>
      <c r="M137" s="22">
        <f t="shared" si="14"/>
        <v>23</v>
      </c>
      <c r="N137" s="23">
        <f t="shared" si="15"/>
        <v>22</v>
      </c>
      <c r="O137" s="22">
        <f t="shared" si="16"/>
        <v>13</v>
      </c>
      <c r="P137" s="42">
        <f t="shared" si="17"/>
        <v>4</v>
      </c>
    </row>
    <row r="138" spans="1:16" x14ac:dyDescent="0.25">
      <c r="A138" s="8" t="s">
        <v>10</v>
      </c>
      <c r="B138" s="9">
        <v>13.5</v>
      </c>
      <c r="C138" s="17">
        <f>(((B138*((28*(('Datos de entrada'!$B$2) ^0.6)+'Datos de entrada'!$B$3)/10))))*'Datos de entrada'!$B$5/100</f>
        <v>33.812961179985294</v>
      </c>
      <c r="D138" s="18">
        <f>(((B138*((28*(('Datos de entrada'!$E$2) ^0.6)+'Datos de entrada'!$E$3)/10))))*'Datos de entrada'!$E$5/100</f>
        <v>33.812961179985294</v>
      </c>
      <c r="E138" s="17">
        <f>(((B138*((28*(('Datos de entrada'!$B$2) ^0.6)+'Datos de entrada'!$B$3)/10))*(1-'Datos de entrada'!$B$4)))*'Datos de entrada'!$B$5/100</f>
        <v>23.669072825989701</v>
      </c>
      <c r="F138" s="18">
        <f>(((B138*((28*(('Datos de entrada'!$E$2) ^0.6)+'Datos de entrada'!$E$3)/10))))*(1-'Datos de entrada'!$E$4)*'Datos de entrada'!$E$5/100</f>
        <v>23.669072825989701</v>
      </c>
      <c r="G138" s="17">
        <f>((((B138*((28*(('Datos de entrada'!$B$2) ^0.6)+'Datos de entrada'!$B$3)/10))*(1-'Datos de entrada'!$B$4)))*'Datos de entrada'!$B$5/100)*'Datos de entrada'!$B$8</f>
        <v>13.017990054294337</v>
      </c>
      <c r="H138" s="18">
        <f>(((B138*((28*(('Datos de entrada'!$E$2) ^0.6)+'Datos de entrada'!$E$3)/10))))*(1-'Datos de entrada'!$E$4)*'Datos de entrada'!$E$5/100*'Datos de entrada'!$E$8</f>
        <v>3.550360923898455</v>
      </c>
      <c r="I138" s="17">
        <f>'Datos de entrada'!$B$10*'Datos de entrada'!$B$5/100</f>
        <v>1</v>
      </c>
      <c r="J138" s="19">
        <f>'Datos de entrada'!$E$10*'Datos de entrada'!$E$5/100</f>
        <v>0.12</v>
      </c>
      <c r="K138" s="22">
        <f t="shared" si="12"/>
        <v>35</v>
      </c>
      <c r="L138" s="23">
        <f t="shared" si="13"/>
        <v>34</v>
      </c>
      <c r="M138" s="22">
        <f t="shared" si="14"/>
        <v>25</v>
      </c>
      <c r="N138" s="23">
        <f t="shared" si="15"/>
        <v>24</v>
      </c>
      <c r="O138" s="22">
        <f t="shared" si="16"/>
        <v>15</v>
      </c>
      <c r="P138" s="42">
        <f t="shared" si="17"/>
        <v>4</v>
      </c>
    </row>
    <row r="139" spans="1:16" x14ac:dyDescent="0.25">
      <c r="A139" s="8" t="s">
        <v>1</v>
      </c>
      <c r="B139" s="9">
        <v>9</v>
      </c>
      <c r="C139" s="17">
        <f>(((B139*((28*(('Datos de entrada'!$B$2) ^0.6)+'Datos de entrada'!$B$3)/10))))*'Datos de entrada'!$B$5/100</f>
        <v>22.541974119990197</v>
      </c>
      <c r="D139" s="18">
        <f>(((B139*((28*(('Datos de entrada'!$E$2) ^0.6)+'Datos de entrada'!$E$3)/10))))*'Datos de entrada'!$E$5/100</f>
        <v>22.541974119990197</v>
      </c>
      <c r="E139" s="17">
        <f>(((B139*((28*(('Datos de entrada'!$B$2) ^0.6)+'Datos de entrada'!$B$3)/10))*(1-'Datos de entrada'!$B$4)))*'Datos de entrada'!$B$5/100</f>
        <v>15.779381883993137</v>
      </c>
      <c r="F139" s="18">
        <f>(((B139*((28*(('Datos de entrada'!$E$2) ^0.6)+'Datos de entrada'!$E$3)/10))))*(1-'Datos de entrada'!$E$4)*'Datos de entrada'!$E$5/100</f>
        <v>15.779381883993137</v>
      </c>
      <c r="G139" s="17">
        <f>((((B139*((28*(('Datos de entrada'!$B$2) ^0.6)+'Datos de entrada'!$B$3)/10))*(1-'Datos de entrada'!$B$4)))*'Datos de entrada'!$B$5/100)*'Datos de entrada'!$B$8</f>
        <v>8.6786600361962254</v>
      </c>
      <c r="H139" s="18">
        <f>(((B139*((28*(('Datos de entrada'!$E$2) ^0.6)+'Datos de entrada'!$E$3)/10))))*(1-'Datos de entrada'!$E$4)*'Datos de entrada'!$E$5/100*'Datos de entrada'!$E$8</f>
        <v>2.3669072825989703</v>
      </c>
      <c r="I139" s="17">
        <f>'Datos de entrada'!$B$10*'Datos de entrada'!$B$5/100</f>
        <v>1</v>
      </c>
      <c r="J139" s="19">
        <f>'Datos de entrada'!$E$10*'Datos de entrada'!$E$5/100</f>
        <v>0.12</v>
      </c>
      <c r="K139" s="22">
        <f t="shared" si="12"/>
        <v>24</v>
      </c>
      <c r="L139" s="23">
        <f t="shared" si="13"/>
        <v>23</v>
      </c>
      <c r="M139" s="22">
        <f t="shared" si="14"/>
        <v>17</v>
      </c>
      <c r="N139" s="23">
        <f t="shared" si="15"/>
        <v>16</v>
      </c>
      <c r="O139" s="22">
        <f t="shared" si="16"/>
        <v>10</v>
      </c>
      <c r="P139" s="42">
        <f t="shared" si="17"/>
        <v>3</v>
      </c>
    </row>
    <row r="140" spans="1:16" x14ac:dyDescent="0.25">
      <c r="A140" s="8" t="s">
        <v>21</v>
      </c>
      <c r="B140" s="9">
        <v>8.1</v>
      </c>
      <c r="C140" s="17">
        <f>(((B140*((28*(('Datos de entrada'!$B$2) ^0.6)+'Datos de entrada'!$B$3)/10))))*'Datos de entrada'!$B$5/100</f>
        <v>20.287776707991174</v>
      </c>
      <c r="D140" s="18">
        <f>(((B140*((28*(('Datos de entrada'!$E$2) ^0.6)+'Datos de entrada'!$E$3)/10))))*'Datos de entrada'!$E$5/100</f>
        <v>20.287776707991174</v>
      </c>
      <c r="E140" s="17">
        <f>(((B140*((28*(('Datos de entrada'!$B$2) ^0.6)+'Datos de entrada'!$B$3)/10))*(1-'Datos de entrada'!$B$4)))*'Datos de entrada'!$B$5/100</f>
        <v>14.20144369559382</v>
      </c>
      <c r="F140" s="18">
        <f>(((B140*((28*(('Datos de entrada'!$E$2) ^0.6)+'Datos de entrada'!$E$3)/10))))*(1-'Datos de entrada'!$E$4)*'Datos de entrada'!$E$5/100</f>
        <v>14.20144369559382</v>
      </c>
      <c r="G140" s="17">
        <f>((((B140*((28*(('Datos de entrada'!$B$2) ^0.6)+'Datos de entrada'!$B$3)/10))*(1-'Datos de entrada'!$B$4)))*'Datos de entrada'!$B$5/100)*'Datos de entrada'!$B$8</f>
        <v>7.8107940325766014</v>
      </c>
      <c r="H140" s="18">
        <f>(((B140*((28*(('Datos de entrada'!$E$2) ^0.6)+'Datos de entrada'!$E$3)/10))))*(1-'Datos de entrada'!$E$4)*'Datos de entrada'!$E$5/100*'Datos de entrada'!$E$8</f>
        <v>2.1302165543390728</v>
      </c>
      <c r="I140" s="17">
        <f>'Datos de entrada'!$B$10*'Datos de entrada'!$B$5/100</f>
        <v>1</v>
      </c>
      <c r="J140" s="19">
        <f>'Datos de entrada'!$E$10*'Datos de entrada'!$E$5/100</f>
        <v>0.12</v>
      </c>
      <c r="K140" s="22">
        <f t="shared" si="12"/>
        <v>22</v>
      </c>
      <c r="L140" s="23">
        <f t="shared" si="13"/>
        <v>21</v>
      </c>
      <c r="M140" s="22">
        <f t="shared" si="14"/>
        <v>16</v>
      </c>
      <c r="N140" s="23">
        <f t="shared" si="15"/>
        <v>15</v>
      </c>
      <c r="O140" s="22">
        <f t="shared" si="16"/>
        <v>9</v>
      </c>
      <c r="P140" s="42">
        <f t="shared" si="17"/>
        <v>3</v>
      </c>
    </row>
    <row r="141" spans="1:16" x14ac:dyDescent="0.25">
      <c r="A141" s="8" t="s">
        <v>22</v>
      </c>
      <c r="B141" s="9">
        <v>8.9</v>
      </c>
      <c r="C141" s="17">
        <f>(((B141*((28*(('Datos de entrada'!$B$2) ^0.6)+'Datos de entrada'!$B$3)/10))))*'Datos de entrada'!$B$5/100</f>
        <v>22.291507740879197</v>
      </c>
      <c r="D141" s="18">
        <f>(((B141*((28*(('Datos de entrada'!$E$2) ^0.6)+'Datos de entrada'!$E$3)/10))))*'Datos de entrada'!$E$5/100</f>
        <v>22.291507740879197</v>
      </c>
      <c r="E141" s="17">
        <f>(((B141*((28*(('Datos de entrada'!$B$2) ^0.6)+'Datos de entrada'!$B$3)/10))*(1-'Datos de entrada'!$B$4)))*'Datos de entrada'!$B$5/100</f>
        <v>15.604055418615435</v>
      </c>
      <c r="F141" s="18">
        <f>(((B141*((28*(('Datos de entrada'!$E$2) ^0.6)+'Datos de entrada'!$E$3)/10))))*(1-'Datos de entrada'!$E$4)*'Datos de entrada'!$E$5/100</f>
        <v>15.604055418615435</v>
      </c>
      <c r="G141" s="17">
        <f>((((B141*((28*(('Datos de entrada'!$B$2) ^0.6)+'Datos de entrada'!$B$3)/10))*(1-'Datos de entrada'!$B$4)))*'Datos de entrada'!$B$5/100)*'Datos de entrada'!$B$8</f>
        <v>8.5822304802384899</v>
      </c>
      <c r="H141" s="18">
        <f>(((B141*((28*(('Datos de entrada'!$E$2) ^0.6)+'Datos de entrada'!$E$3)/10))))*(1-'Datos de entrada'!$E$4)*'Datos de entrada'!$E$5/100*'Datos de entrada'!$E$8</f>
        <v>2.3406083127923152</v>
      </c>
      <c r="I141" s="17">
        <f>'Datos de entrada'!$B$10*'Datos de entrada'!$B$5/100</f>
        <v>1</v>
      </c>
      <c r="J141" s="19">
        <f>'Datos de entrada'!$E$10*'Datos de entrada'!$E$5/100</f>
        <v>0.12</v>
      </c>
      <c r="K141" s="22">
        <f t="shared" si="12"/>
        <v>24</v>
      </c>
      <c r="L141" s="23">
        <f t="shared" si="13"/>
        <v>23</v>
      </c>
      <c r="M141" s="22">
        <f t="shared" si="14"/>
        <v>17</v>
      </c>
      <c r="N141" s="23">
        <f t="shared" si="15"/>
        <v>16</v>
      </c>
      <c r="O141" s="22">
        <f t="shared" si="16"/>
        <v>10</v>
      </c>
      <c r="P141" s="42">
        <f t="shared" si="17"/>
        <v>3</v>
      </c>
    </row>
    <row r="142" spans="1:16" x14ac:dyDescent="0.25">
      <c r="A142" s="8" t="s">
        <v>23</v>
      </c>
      <c r="B142" s="9">
        <v>8.5</v>
      </c>
      <c r="C142" s="17">
        <f>(((B142*((28*(('Datos de entrada'!$B$2) ^0.6)+'Datos de entrada'!$B$3)/10))))*'Datos de entrada'!$B$5/100</f>
        <v>21.289642224435184</v>
      </c>
      <c r="D142" s="18">
        <f>(((B142*((28*(('Datos de entrada'!$E$2) ^0.6)+'Datos de entrada'!$E$3)/10))))*'Datos de entrada'!$E$5/100</f>
        <v>21.289642224435184</v>
      </c>
      <c r="E142" s="17">
        <f>(((B142*((28*(('Datos de entrada'!$B$2) ^0.6)+'Datos de entrada'!$B$3)/10))*(1-'Datos de entrada'!$B$4)))*'Datos de entrada'!$B$5/100</f>
        <v>14.902749557104627</v>
      </c>
      <c r="F142" s="18">
        <f>(((B142*((28*(('Datos de entrada'!$E$2) ^0.6)+'Datos de entrada'!$E$3)/10))))*(1-'Datos de entrada'!$E$4)*'Datos de entrada'!$E$5/100</f>
        <v>14.902749557104627</v>
      </c>
      <c r="G142" s="17">
        <f>((((B142*((28*(('Datos de entrada'!$B$2) ^0.6)+'Datos de entrada'!$B$3)/10))*(1-'Datos de entrada'!$B$4)))*'Datos de entrada'!$B$5/100)*'Datos de entrada'!$B$8</f>
        <v>8.1965122564075461</v>
      </c>
      <c r="H142" s="18">
        <f>(((B142*((28*(('Datos de entrada'!$E$2) ^0.6)+'Datos de entrada'!$E$3)/10))))*(1-'Datos de entrada'!$E$4)*'Datos de entrada'!$E$5/100*'Datos de entrada'!$E$8</f>
        <v>2.2354124335656942</v>
      </c>
      <c r="I142" s="17">
        <f>'Datos de entrada'!$B$10*'Datos de entrada'!$B$5/100</f>
        <v>1</v>
      </c>
      <c r="J142" s="19">
        <f>'Datos de entrada'!$E$10*'Datos de entrada'!$E$5/100</f>
        <v>0.12</v>
      </c>
      <c r="K142" s="22">
        <f t="shared" si="12"/>
        <v>23</v>
      </c>
      <c r="L142" s="23">
        <f t="shared" si="13"/>
        <v>22</v>
      </c>
      <c r="M142" s="22">
        <f t="shared" si="14"/>
        <v>16</v>
      </c>
      <c r="N142" s="23">
        <f t="shared" si="15"/>
        <v>16</v>
      </c>
      <c r="O142" s="22">
        <f t="shared" si="16"/>
        <v>10</v>
      </c>
      <c r="P142" s="42">
        <f t="shared" si="17"/>
        <v>3</v>
      </c>
    </row>
    <row r="143" spans="1:16" x14ac:dyDescent="0.25">
      <c r="A143" s="8" t="s">
        <v>15</v>
      </c>
      <c r="B143" s="9">
        <v>8</v>
      </c>
      <c r="C143" s="17">
        <f>(((B143*((28*(('Datos de entrada'!$B$2) ^0.6)+'Datos de entrada'!$B$3)/10))))*'Datos de entrada'!$B$5/100</f>
        <v>20.037310328880174</v>
      </c>
      <c r="D143" s="18">
        <f>(((B143*((28*(('Datos de entrada'!$E$2) ^0.6)+'Datos de entrada'!$E$3)/10))))*'Datos de entrada'!$E$5/100</f>
        <v>20.037310328880174</v>
      </c>
      <c r="E143" s="17">
        <f>(((B143*((28*(('Datos de entrada'!$B$2) ^0.6)+'Datos de entrada'!$B$3)/10))*(1-'Datos de entrada'!$B$4)))*'Datos de entrada'!$B$5/100</f>
        <v>14.026117230216121</v>
      </c>
      <c r="F143" s="18">
        <f>(((B143*((28*(('Datos de entrada'!$E$2) ^0.6)+'Datos de entrada'!$E$3)/10))))*(1-'Datos de entrada'!$E$4)*'Datos de entrada'!$E$5/100</f>
        <v>14.026117230216121</v>
      </c>
      <c r="G143" s="17">
        <f>((((B143*((28*(('Datos de entrada'!$B$2) ^0.6)+'Datos de entrada'!$B$3)/10))*(1-'Datos de entrada'!$B$4)))*'Datos de entrada'!$B$5/100)*'Datos de entrada'!$B$8</f>
        <v>7.7143644766188668</v>
      </c>
      <c r="H143" s="18">
        <f>(((B143*((28*(('Datos de entrada'!$E$2) ^0.6)+'Datos de entrada'!$E$3)/10))))*(1-'Datos de entrada'!$E$4)*'Datos de entrada'!$E$5/100*'Datos de entrada'!$E$8</f>
        <v>2.1039175845324181</v>
      </c>
      <c r="I143" s="17">
        <f>'Datos de entrada'!$B$10*'Datos de entrada'!$B$5/100</f>
        <v>1</v>
      </c>
      <c r="J143" s="19">
        <f>'Datos de entrada'!$E$10*'Datos de entrada'!$E$5/100</f>
        <v>0.12</v>
      </c>
      <c r="K143" s="22">
        <f t="shared" si="12"/>
        <v>22</v>
      </c>
      <c r="L143" s="23">
        <f t="shared" si="13"/>
        <v>21</v>
      </c>
      <c r="M143" s="22">
        <f t="shared" si="14"/>
        <v>16</v>
      </c>
      <c r="N143" s="23">
        <f t="shared" si="15"/>
        <v>15</v>
      </c>
      <c r="O143" s="22">
        <f t="shared" si="16"/>
        <v>9</v>
      </c>
      <c r="P143" s="42">
        <f t="shared" si="17"/>
        <v>3</v>
      </c>
    </row>
    <row r="144" spans="1:16" x14ac:dyDescent="0.25">
      <c r="A144" s="8" t="s">
        <v>24</v>
      </c>
      <c r="B144" s="9">
        <v>9</v>
      </c>
      <c r="C144" s="17">
        <f>(((B144*((28*(('Datos de entrada'!$B$2) ^0.6)+'Datos de entrada'!$B$3)/10))))*'Datos de entrada'!$B$5/100</f>
        <v>22.541974119990197</v>
      </c>
      <c r="D144" s="18">
        <f>(((B144*((28*(('Datos de entrada'!$E$2) ^0.6)+'Datos de entrada'!$E$3)/10))))*'Datos de entrada'!$E$5/100</f>
        <v>22.541974119990197</v>
      </c>
      <c r="E144" s="17">
        <f>(((B144*((28*(('Datos de entrada'!$B$2) ^0.6)+'Datos de entrada'!$B$3)/10))*(1-'Datos de entrada'!$B$4)))*'Datos de entrada'!$B$5/100</f>
        <v>15.779381883993137</v>
      </c>
      <c r="F144" s="18">
        <f>(((B144*((28*(('Datos de entrada'!$E$2) ^0.6)+'Datos de entrada'!$E$3)/10))))*(1-'Datos de entrada'!$E$4)*'Datos de entrada'!$E$5/100</f>
        <v>15.779381883993137</v>
      </c>
      <c r="G144" s="17">
        <f>((((B144*((28*(('Datos de entrada'!$B$2) ^0.6)+'Datos de entrada'!$B$3)/10))*(1-'Datos de entrada'!$B$4)))*'Datos de entrada'!$B$5/100)*'Datos de entrada'!$B$8</f>
        <v>8.6786600361962254</v>
      </c>
      <c r="H144" s="18">
        <f>(((B144*((28*(('Datos de entrada'!$E$2) ^0.6)+'Datos de entrada'!$E$3)/10))))*(1-'Datos de entrada'!$E$4)*'Datos de entrada'!$E$5/100*'Datos de entrada'!$E$8</f>
        <v>2.3669072825989703</v>
      </c>
      <c r="I144" s="17">
        <f>'Datos de entrada'!$B$10*'Datos de entrada'!$B$5/100</f>
        <v>1</v>
      </c>
      <c r="J144" s="19">
        <f>'Datos de entrada'!$E$10*'Datos de entrada'!$E$5/100</f>
        <v>0.12</v>
      </c>
      <c r="K144" s="22">
        <f t="shared" si="12"/>
        <v>24</v>
      </c>
      <c r="L144" s="23">
        <f t="shared" si="13"/>
        <v>23</v>
      </c>
      <c r="M144" s="22">
        <f t="shared" si="14"/>
        <v>17</v>
      </c>
      <c r="N144" s="23">
        <f t="shared" si="15"/>
        <v>16</v>
      </c>
      <c r="O144" s="22">
        <f t="shared" si="16"/>
        <v>10</v>
      </c>
      <c r="P144" s="42">
        <f t="shared" si="17"/>
        <v>3</v>
      </c>
    </row>
    <row r="145" spans="1:16" x14ac:dyDescent="0.25">
      <c r="A145" s="8" t="s">
        <v>6</v>
      </c>
      <c r="B145" s="9">
        <v>9.9</v>
      </c>
      <c r="C145" s="17">
        <f>(((B145*((28*(('Datos de entrada'!$B$2) ^0.6)+'Datos de entrada'!$B$3)/10))))*'Datos de entrada'!$B$5/100</f>
        <v>24.796171531989213</v>
      </c>
      <c r="D145" s="18">
        <f>(((B145*((28*(('Datos de entrada'!$E$2) ^0.6)+'Datos de entrada'!$E$3)/10))))*'Datos de entrada'!$E$5/100</f>
        <v>24.796171531989213</v>
      </c>
      <c r="E145" s="17">
        <f>(((B145*((28*(('Datos de entrada'!$B$2) ^0.6)+'Datos de entrada'!$B$3)/10))*(1-'Datos de entrada'!$B$4)))*'Datos de entrada'!$B$5/100</f>
        <v>17.357320072392451</v>
      </c>
      <c r="F145" s="18">
        <f>(((B145*((28*(('Datos de entrada'!$E$2) ^0.6)+'Datos de entrada'!$E$3)/10))))*(1-'Datos de entrada'!$E$4)*'Datos de entrada'!$E$5/100</f>
        <v>17.357320072392451</v>
      </c>
      <c r="G145" s="17">
        <f>((((B145*((28*(('Datos de entrada'!$B$2) ^0.6)+'Datos de entrada'!$B$3)/10))*(1-'Datos de entrada'!$B$4)))*'Datos de entrada'!$B$5/100)*'Datos de entrada'!$B$8</f>
        <v>9.5465260398158485</v>
      </c>
      <c r="H145" s="18">
        <f>(((B145*((28*(('Datos de entrada'!$E$2) ^0.6)+'Datos de entrada'!$E$3)/10))))*(1-'Datos de entrada'!$E$4)*'Datos de entrada'!$E$5/100*'Datos de entrada'!$E$8</f>
        <v>2.6035980108588674</v>
      </c>
      <c r="I145" s="17">
        <f>'Datos de entrada'!$B$10*'Datos de entrada'!$B$5/100</f>
        <v>1</v>
      </c>
      <c r="J145" s="19">
        <f>'Datos de entrada'!$E$10*'Datos de entrada'!$E$5/100</f>
        <v>0.12</v>
      </c>
      <c r="K145" s="22">
        <f t="shared" si="12"/>
        <v>26</v>
      </c>
      <c r="L145" s="23">
        <f t="shared" si="13"/>
        <v>25</v>
      </c>
      <c r="M145" s="22">
        <f t="shared" si="14"/>
        <v>19</v>
      </c>
      <c r="N145" s="23">
        <f t="shared" si="15"/>
        <v>18</v>
      </c>
      <c r="O145" s="22">
        <f t="shared" si="16"/>
        <v>11</v>
      </c>
      <c r="P145" s="42">
        <f t="shared" si="17"/>
        <v>3</v>
      </c>
    </row>
    <row r="146" spans="1:16" x14ac:dyDescent="0.25">
      <c r="A146" s="8" t="s">
        <v>9</v>
      </c>
      <c r="B146" s="9">
        <v>10.3</v>
      </c>
      <c r="C146" s="17">
        <f>(((B146*((28*(('Datos de entrada'!$B$2) ^0.6)+'Datos de entrada'!$B$3)/10))))*'Datos de entrada'!$B$5/100</f>
        <v>25.798037048433226</v>
      </c>
      <c r="D146" s="18">
        <f>(((B146*((28*(('Datos de entrada'!$E$2) ^0.6)+'Datos de entrada'!$E$3)/10))))*'Datos de entrada'!$E$5/100</f>
        <v>25.798037048433226</v>
      </c>
      <c r="E146" s="17">
        <f>(((B146*((28*(('Datos de entrada'!$B$2) ^0.6)+'Datos de entrada'!$B$3)/10))*(1-'Datos de entrada'!$B$4)))*'Datos de entrada'!$B$5/100</f>
        <v>18.058625933903254</v>
      </c>
      <c r="F146" s="18">
        <f>(((B146*((28*(('Datos de entrada'!$E$2) ^0.6)+'Datos de entrada'!$E$3)/10))))*(1-'Datos de entrada'!$E$4)*'Datos de entrada'!$E$5/100</f>
        <v>18.058625933903254</v>
      </c>
      <c r="G146" s="17">
        <f>((((B146*((28*(('Datos de entrada'!$B$2) ^0.6)+'Datos de entrada'!$B$3)/10))*(1-'Datos de entrada'!$B$4)))*'Datos de entrada'!$B$5/100)*'Datos de entrada'!$B$8</f>
        <v>9.9322442636467905</v>
      </c>
      <c r="H146" s="18">
        <f>(((B146*((28*(('Datos de entrada'!$E$2) ^0.6)+'Datos de entrada'!$E$3)/10))))*(1-'Datos de entrada'!$E$4)*'Datos de entrada'!$E$5/100*'Datos de entrada'!$E$8</f>
        <v>2.708793890085488</v>
      </c>
      <c r="I146" s="17">
        <f>'Datos de entrada'!$B$10*'Datos de entrada'!$B$5/100</f>
        <v>1</v>
      </c>
      <c r="J146" s="19">
        <f>'Datos de entrada'!$E$10*'Datos de entrada'!$E$5/100</f>
        <v>0.12</v>
      </c>
      <c r="K146" s="22">
        <f t="shared" si="12"/>
        <v>27</v>
      </c>
      <c r="L146" s="23">
        <f t="shared" si="13"/>
        <v>26</v>
      </c>
      <c r="M146" s="22">
        <f t="shared" si="14"/>
        <v>20</v>
      </c>
      <c r="N146" s="23">
        <f t="shared" si="15"/>
        <v>19</v>
      </c>
      <c r="O146" s="22">
        <f t="shared" si="16"/>
        <v>11</v>
      </c>
      <c r="P146" s="42">
        <f t="shared" si="17"/>
        <v>3</v>
      </c>
    </row>
    <row r="147" spans="1:16" x14ac:dyDescent="0.25">
      <c r="A147" s="8" t="s">
        <v>25</v>
      </c>
      <c r="B147" s="9">
        <v>9.1</v>
      </c>
      <c r="C147" s="17">
        <f>(((B147*((28*(('Datos de entrada'!$B$2) ^0.6)+'Datos de entrada'!$B$3)/10))))*'Datos de entrada'!$B$5/100</f>
        <v>22.792440499101193</v>
      </c>
      <c r="D147" s="18">
        <f>(((B147*((28*(('Datos de entrada'!$E$2) ^0.6)+'Datos de entrada'!$E$3)/10))))*'Datos de entrada'!$E$5/100</f>
        <v>22.792440499101193</v>
      </c>
      <c r="E147" s="17">
        <f>(((B147*((28*(('Datos de entrada'!$B$2) ^0.6)+'Datos de entrada'!$B$3)/10))*(1-'Datos de entrada'!$B$4)))*'Datos de entrada'!$B$5/100</f>
        <v>15.954708349370835</v>
      </c>
      <c r="F147" s="18">
        <f>(((B147*((28*(('Datos de entrada'!$E$2) ^0.6)+'Datos de entrada'!$E$3)/10))))*(1-'Datos de entrada'!$E$4)*'Datos de entrada'!$E$5/100</f>
        <v>15.954708349370835</v>
      </c>
      <c r="G147" s="17">
        <f>((((B147*((28*(('Datos de entrada'!$B$2) ^0.6)+'Datos de entrada'!$B$3)/10))*(1-'Datos de entrada'!$B$4)))*'Datos de entrada'!$B$5/100)*'Datos de entrada'!$B$8</f>
        <v>8.7750895921539591</v>
      </c>
      <c r="H147" s="18">
        <f>(((B147*((28*(('Datos de entrada'!$E$2) ^0.6)+'Datos de entrada'!$E$3)/10))))*(1-'Datos de entrada'!$E$4)*'Datos de entrada'!$E$5/100*'Datos de entrada'!$E$8</f>
        <v>2.393206252405625</v>
      </c>
      <c r="I147" s="17">
        <f>'Datos de entrada'!$B$10*'Datos de entrada'!$B$5/100</f>
        <v>1</v>
      </c>
      <c r="J147" s="19">
        <f>'Datos de entrada'!$E$10*'Datos de entrada'!$E$5/100</f>
        <v>0.12</v>
      </c>
      <c r="K147" s="22">
        <f t="shared" si="12"/>
        <v>24</v>
      </c>
      <c r="L147" s="23">
        <f t="shared" si="13"/>
        <v>23</v>
      </c>
      <c r="M147" s="22">
        <f t="shared" si="14"/>
        <v>17</v>
      </c>
      <c r="N147" s="23">
        <f t="shared" si="15"/>
        <v>17</v>
      </c>
      <c r="O147" s="22">
        <f t="shared" si="16"/>
        <v>10</v>
      </c>
      <c r="P147" s="42">
        <f t="shared" si="17"/>
        <v>3</v>
      </c>
    </row>
    <row r="148" spans="1:16" x14ac:dyDescent="0.25">
      <c r="A148" s="8" t="s">
        <v>26</v>
      </c>
      <c r="B148" s="9">
        <v>9.6999999999999993</v>
      </c>
      <c r="C148" s="17">
        <f>(((B148*((28*(('Datos de entrada'!$B$2) ^0.6)+'Datos de entrada'!$B$3)/10))))*'Datos de entrada'!$B$5/100</f>
        <v>24.295238773767206</v>
      </c>
      <c r="D148" s="18">
        <f>(((B148*((28*(('Datos de entrada'!$E$2) ^0.6)+'Datos de entrada'!$E$3)/10))))*'Datos de entrada'!$E$5/100</f>
        <v>24.295238773767206</v>
      </c>
      <c r="E148" s="17">
        <f>(((B148*((28*(('Datos de entrada'!$B$2) ^0.6)+'Datos de entrada'!$B$3)/10))*(1-'Datos de entrada'!$B$4)))*'Datos de entrada'!$B$5/100</f>
        <v>17.006667141637045</v>
      </c>
      <c r="F148" s="18">
        <f>(((B148*((28*(('Datos de entrada'!$E$2) ^0.6)+'Datos de entrada'!$E$3)/10))))*(1-'Datos de entrada'!$E$4)*'Datos de entrada'!$E$5/100</f>
        <v>17.006667141637045</v>
      </c>
      <c r="G148" s="17">
        <f>((((B148*((28*(('Datos de entrada'!$B$2) ^0.6)+'Datos de entrada'!$B$3)/10))*(1-'Datos de entrada'!$B$4)))*'Datos de entrada'!$B$5/100)*'Datos de entrada'!$B$8</f>
        <v>9.3536669279003757</v>
      </c>
      <c r="H148" s="18">
        <f>(((B148*((28*(('Datos de entrada'!$E$2) ^0.6)+'Datos de entrada'!$E$3)/10))))*(1-'Datos de entrada'!$E$4)*'Datos de entrada'!$E$5/100*'Datos de entrada'!$E$8</f>
        <v>2.5510000712455567</v>
      </c>
      <c r="I148" s="17">
        <f>'Datos de entrada'!$B$10*'Datos de entrada'!$B$5/100</f>
        <v>1</v>
      </c>
      <c r="J148" s="19">
        <f>'Datos de entrada'!$E$10*'Datos de entrada'!$E$5/100</f>
        <v>0.12</v>
      </c>
      <c r="K148" s="22">
        <f t="shared" si="12"/>
        <v>26</v>
      </c>
      <c r="L148" s="23">
        <f t="shared" si="13"/>
        <v>25</v>
      </c>
      <c r="M148" s="22">
        <f t="shared" si="14"/>
        <v>19</v>
      </c>
      <c r="N148" s="23">
        <f t="shared" si="15"/>
        <v>18</v>
      </c>
      <c r="O148" s="22">
        <f t="shared" si="16"/>
        <v>11</v>
      </c>
      <c r="P148" s="42">
        <f t="shared" si="17"/>
        <v>3</v>
      </c>
    </row>
    <row r="149" spans="1:16" x14ac:dyDescent="0.25">
      <c r="A149" s="8" t="s">
        <v>4</v>
      </c>
      <c r="B149" s="9">
        <v>13.4</v>
      </c>
      <c r="C149" s="17">
        <f>(((B149*((28*(('Datos de entrada'!$B$2) ^0.6)+'Datos de entrada'!$B$3)/10))))*'Datos de entrada'!$B$5/100</f>
        <v>33.56249480087429</v>
      </c>
      <c r="D149" s="18">
        <f>(((B149*((28*(('Datos de entrada'!$E$2) ^0.6)+'Datos de entrada'!$E$3)/10))))*'Datos de entrada'!$E$5/100</f>
        <v>33.56249480087429</v>
      </c>
      <c r="E149" s="17">
        <f>(((B149*((28*(('Datos de entrada'!$B$2) ^0.6)+'Datos de entrada'!$B$3)/10))*(1-'Datos de entrada'!$B$4)))*'Datos de entrada'!$B$5/100</f>
        <v>23.493746360612004</v>
      </c>
      <c r="F149" s="18">
        <f>(((B149*((28*(('Datos de entrada'!$E$2) ^0.6)+'Datos de entrada'!$E$3)/10))))*(1-'Datos de entrada'!$E$4)*'Datos de entrada'!$E$5/100</f>
        <v>23.493746360612004</v>
      </c>
      <c r="G149" s="17">
        <f>((((B149*((28*(('Datos de entrada'!$B$2) ^0.6)+'Datos de entrada'!$B$3)/10))*(1-'Datos de entrada'!$B$4)))*'Datos de entrada'!$B$5/100)*'Datos de entrada'!$B$8</f>
        <v>12.921560498336603</v>
      </c>
      <c r="H149" s="18">
        <f>(((B149*((28*(('Datos de entrada'!$E$2) ^0.6)+'Datos de entrada'!$E$3)/10))))*(1-'Datos de entrada'!$E$4)*'Datos de entrada'!$E$5/100*'Datos de entrada'!$E$8</f>
        <v>3.5240619540918003</v>
      </c>
      <c r="I149" s="17">
        <f>'Datos de entrada'!$B$10*'Datos de entrada'!$B$5/100</f>
        <v>1</v>
      </c>
      <c r="J149" s="19">
        <f>'Datos de entrada'!$E$10*'Datos de entrada'!$E$5/100</f>
        <v>0.12</v>
      </c>
      <c r="K149" s="22">
        <f t="shared" si="12"/>
        <v>35</v>
      </c>
      <c r="L149" s="23">
        <f t="shared" si="13"/>
        <v>34</v>
      </c>
      <c r="M149" s="22">
        <f t="shared" si="14"/>
        <v>25</v>
      </c>
      <c r="N149" s="23">
        <f t="shared" si="15"/>
        <v>24</v>
      </c>
      <c r="O149" s="22">
        <f t="shared" si="16"/>
        <v>14</v>
      </c>
      <c r="P149" s="42">
        <f t="shared" si="17"/>
        <v>4</v>
      </c>
    </row>
    <row r="150" spans="1:16" x14ac:dyDescent="0.25">
      <c r="A150" s="8" t="s">
        <v>27</v>
      </c>
      <c r="B150" s="9">
        <v>14.7</v>
      </c>
      <c r="C150" s="17">
        <f>(((B150*((28*(('Datos de entrada'!$B$2) ^0.6)+'Datos de entrada'!$B$3)/10))))*'Datos de entrada'!$B$5/100</f>
        <v>36.818557729317313</v>
      </c>
      <c r="D150" s="18">
        <f>(((B150*((28*(('Datos de entrada'!$E$2) ^0.6)+'Datos de entrada'!$E$3)/10))))*'Datos de entrada'!$E$5/100</f>
        <v>36.818557729317313</v>
      </c>
      <c r="E150" s="17">
        <f>(((B150*((28*(('Datos de entrada'!$B$2) ^0.6)+'Datos de entrada'!$B$3)/10))*(1-'Datos de entrada'!$B$4)))*'Datos de entrada'!$B$5/100</f>
        <v>25.772990410522116</v>
      </c>
      <c r="F150" s="18">
        <f>(((B150*((28*(('Datos de entrada'!$E$2) ^0.6)+'Datos de entrada'!$E$3)/10))))*(1-'Datos de entrada'!$E$4)*'Datos de entrada'!$E$5/100</f>
        <v>25.772990410522116</v>
      </c>
      <c r="G150" s="17">
        <f>((((B150*((28*(('Datos de entrada'!$B$2) ^0.6)+'Datos de entrada'!$B$3)/10))*(1-'Datos de entrada'!$B$4)))*'Datos de entrada'!$B$5/100)*'Datos de entrada'!$B$8</f>
        <v>14.175144725787165</v>
      </c>
      <c r="H150" s="18">
        <f>(((B150*((28*(('Datos de entrada'!$E$2) ^0.6)+'Datos de entrada'!$E$3)/10))))*(1-'Datos de entrada'!$E$4)*'Datos de entrada'!$E$5/100*'Datos de entrada'!$E$8</f>
        <v>3.8659485615783171</v>
      </c>
      <c r="I150" s="17">
        <f>'Datos de entrada'!$B$10*'Datos de entrada'!$B$5/100</f>
        <v>1</v>
      </c>
      <c r="J150" s="19">
        <f>'Datos de entrada'!$E$10*'Datos de entrada'!$E$5/100</f>
        <v>0.12</v>
      </c>
      <c r="K150" s="22">
        <f t="shared" si="12"/>
        <v>38</v>
      </c>
      <c r="L150" s="23">
        <f t="shared" si="13"/>
        <v>37</v>
      </c>
      <c r="M150" s="22">
        <f t="shared" si="14"/>
        <v>27</v>
      </c>
      <c r="N150" s="23">
        <f t="shared" si="15"/>
        <v>26</v>
      </c>
      <c r="O150" s="22">
        <f t="shared" si="16"/>
        <v>16</v>
      </c>
      <c r="P150" s="42">
        <f t="shared" si="17"/>
        <v>4</v>
      </c>
    </row>
    <row r="151" spans="1:16" x14ac:dyDescent="0.25">
      <c r="A151" s="8" t="s">
        <v>28</v>
      </c>
      <c r="B151" s="9">
        <v>14.6</v>
      </c>
      <c r="C151" s="17">
        <f>(((B151*((28*(('Datos de entrada'!$B$2) ^0.6)+'Datos de entrada'!$B$3)/10))))*'Datos de entrada'!$B$5/100</f>
        <v>36.568091350206316</v>
      </c>
      <c r="D151" s="18">
        <f>(((B151*((28*(('Datos de entrada'!$E$2) ^0.6)+'Datos de entrada'!$E$3)/10))))*'Datos de entrada'!$E$5/100</f>
        <v>36.568091350206316</v>
      </c>
      <c r="E151" s="17">
        <f>(((B151*((28*(('Datos de entrada'!$B$2) ^0.6)+'Datos de entrada'!$B$3)/10))*(1-'Datos de entrada'!$B$4)))*'Datos de entrada'!$B$5/100</f>
        <v>25.597663945144419</v>
      </c>
      <c r="F151" s="18">
        <f>(((B151*((28*(('Datos de entrada'!$E$2) ^0.6)+'Datos de entrada'!$E$3)/10))))*(1-'Datos de entrada'!$E$4)*'Datos de entrada'!$E$5/100</f>
        <v>25.597663945144419</v>
      </c>
      <c r="G151" s="17">
        <f>((((B151*((28*(('Datos de entrada'!$B$2) ^0.6)+'Datos de entrada'!$B$3)/10))*(1-'Datos de entrada'!$B$4)))*'Datos de entrada'!$B$5/100)*'Datos de entrada'!$B$8</f>
        <v>14.078715169829431</v>
      </c>
      <c r="H151" s="18">
        <f>(((B151*((28*(('Datos de entrada'!$E$2) ^0.6)+'Datos de entrada'!$E$3)/10))))*(1-'Datos de entrada'!$E$4)*'Datos de entrada'!$E$5/100*'Datos de entrada'!$E$8</f>
        <v>3.8396495917716624</v>
      </c>
      <c r="I151" s="17">
        <f>'Datos de entrada'!$B$10*'Datos de entrada'!$B$5/100</f>
        <v>1</v>
      </c>
      <c r="J151" s="19">
        <f>'Datos de entrada'!$E$10*'Datos de entrada'!$E$5/100</f>
        <v>0.12</v>
      </c>
      <c r="K151" s="22">
        <f t="shared" si="12"/>
        <v>38</v>
      </c>
      <c r="L151" s="23">
        <f t="shared" si="13"/>
        <v>37</v>
      </c>
      <c r="M151" s="22">
        <f t="shared" si="14"/>
        <v>27</v>
      </c>
      <c r="N151" s="23">
        <f t="shared" si="15"/>
        <v>26</v>
      </c>
      <c r="O151" s="22">
        <f t="shared" si="16"/>
        <v>16</v>
      </c>
      <c r="P151" s="42">
        <f t="shared" si="17"/>
        <v>4</v>
      </c>
    </row>
    <row r="152" spans="1:16" x14ac:dyDescent="0.25">
      <c r="A152" s="8" t="s">
        <v>14</v>
      </c>
      <c r="B152" s="9">
        <v>13.6</v>
      </c>
      <c r="C152" s="17">
        <f>(((B152*((28*(('Datos de entrada'!$B$2) ^0.6)+'Datos de entrada'!$B$3)/10))))*'Datos de entrada'!$B$5/100</f>
        <v>34.063427559096297</v>
      </c>
      <c r="D152" s="18">
        <f>(((B152*((28*(('Datos de entrada'!$E$2) ^0.6)+'Datos de entrada'!$E$3)/10))))*'Datos de entrada'!$E$5/100</f>
        <v>34.063427559096297</v>
      </c>
      <c r="E152" s="17">
        <f>(((B152*((28*(('Datos de entrada'!$B$2) ^0.6)+'Datos de entrada'!$B$3)/10))*(1-'Datos de entrada'!$B$4)))*'Datos de entrada'!$B$5/100</f>
        <v>23.844399291367402</v>
      </c>
      <c r="F152" s="18">
        <f>(((B152*((28*(('Datos de entrada'!$E$2) ^0.6)+'Datos de entrada'!$E$3)/10))))*(1-'Datos de entrada'!$E$4)*'Datos de entrada'!$E$5/100</f>
        <v>23.844399291367402</v>
      </c>
      <c r="G152" s="17">
        <f>((((B152*((28*(('Datos de entrada'!$B$2) ^0.6)+'Datos de entrada'!$B$3)/10))*(1-'Datos de entrada'!$B$4)))*'Datos de entrada'!$B$5/100)*'Datos de entrada'!$B$8</f>
        <v>13.114419610252073</v>
      </c>
      <c r="H152" s="18">
        <f>(((B152*((28*(('Datos de entrada'!$E$2) ^0.6)+'Datos de entrada'!$E$3)/10))))*(1-'Datos de entrada'!$E$4)*'Datos de entrada'!$E$5/100*'Datos de entrada'!$E$8</f>
        <v>3.5766598937051102</v>
      </c>
      <c r="I152" s="17">
        <f>'Datos de entrada'!$B$10*'Datos de entrada'!$B$5/100</f>
        <v>1</v>
      </c>
      <c r="J152" s="19">
        <f>'Datos de entrada'!$E$10*'Datos de entrada'!$E$5/100</f>
        <v>0.12</v>
      </c>
      <c r="K152" s="22">
        <f t="shared" si="12"/>
        <v>36</v>
      </c>
      <c r="L152" s="23">
        <f t="shared" si="13"/>
        <v>35</v>
      </c>
      <c r="M152" s="22">
        <f t="shared" si="14"/>
        <v>25</v>
      </c>
      <c r="N152" s="23">
        <f t="shared" si="15"/>
        <v>24</v>
      </c>
      <c r="O152" s="22">
        <f t="shared" si="16"/>
        <v>15</v>
      </c>
      <c r="P152" s="42">
        <f t="shared" si="17"/>
        <v>4</v>
      </c>
    </row>
    <row r="153" spans="1:16" x14ac:dyDescent="0.25">
      <c r="A153" s="8" t="s">
        <v>29</v>
      </c>
      <c r="B153" s="9">
        <v>12.3</v>
      </c>
      <c r="C153" s="17">
        <f>(((B153*((28*(('Datos de entrada'!$B$2) ^0.6)+'Datos de entrada'!$B$3)/10))))*'Datos de entrada'!$B$5/100</f>
        <v>30.807364630653268</v>
      </c>
      <c r="D153" s="18">
        <f>(((B153*((28*(('Datos de entrada'!$E$2) ^0.6)+'Datos de entrada'!$E$3)/10))))*'Datos de entrada'!$E$5/100</f>
        <v>30.807364630653268</v>
      </c>
      <c r="E153" s="17">
        <f>(((B153*((28*(('Datos de entrada'!$B$2) ^0.6)+'Datos de entrada'!$B$3)/10))*(1-'Datos de entrada'!$B$4)))*'Datos de entrada'!$B$5/100</f>
        <v>21.565155241457287</v>
      </c>
      <c r="F153" s="18">
        <f>(((B153*((28*(('Datos de entrada'!$E$2) ^0.6)+'Datos de entrada'!$E$3)/10))))*(1-'Datos de entrada'!$E$4)*'Datos de entrada'!$E$5/100</f>
        <v>21.565155241457287</v>
      </c>
      <c r="G153" s="17">
        <f>((((B153*((28*(('Datos de entrada'!$B$2) ^0.6)+'Datos de entrada'!$B$3)/10))*(1-'Datos de entrada'!$B$4)))*'Datos de entrada'!$B$5/100)*'Datos de entrada'!$B$8</f>
        <v>11.860835382801509</v>
      </c>
      <c r="H153" s="18">
        <f>(((B153*((28*(('Datos de entrada'!$E$2) ^0.6)+'Datos de entrada'!$E$3)/10))))*(1-'Datos de entrada'!$E$4)*'Datos de entrada'!$E$5/100*'Datos de entrada'!$E$8</f>
        <v>3.2347732862185929</v>
      </c>
      <c r="I153" s="17">
        <f>'Datos de entrada'!$B$10*'Datos de entrada'!$B$5/100</f>
        <v>1</v>
      </c>
      <c r="J153" s="19">
        <f>'Datos de entrada'!$E$10*'Datos de entrada'!$E$5/100</f>
        <v>0.12</v>
      </c>
      <c r="K153" s="22">
        <f t="shared" si="12"/>
        <v>32</v>
      </c>
      <c r="L153" s="23">
        <f t="shared" si="13"/>
        <v>31</v>
      </c>
      <c r="M153" s="22">
        <f t="shared" si="14"/>
        <v>23</v>
      </c>
      <c r="N153" s="23">
        <f t="shared" si="15"/>
        <v>22</v>
      </c>
      <c r="O153" s="22">
        <f t="shared" si="16"/>
        <v>13</v>
      </c>
      <c r="P153" s="42">
        <f t="shared" si="17"/>
        <v>4</v>
      </c>
    </row>
    <row r="154" spans="1:16" x14ac:dyDescent="0.25">
      <c r="A154" s="8" t="s">
        <v>30</v>
      </c>
      <c r="B154" s="9">
        <v>10.9</v>
      </c>
      <c r="C154" s="17">
        <f>(((B154*((28*(('Datos de entrada'!$B$2) ^0.6)+'Datos de entrada'!$B$3)/10))))*'Datos de entrada'!$B$5/100</f>
        <v>27.300835323099236</v>
      </c>
      <c r="D154" s="18">
        <f>(((B154*((28*(('Datos de entrada'!$E$2) ^0.6)+'Datos de entrada'!$E$3)/10))))*'Datos de entrada'!$E$5/100</f>
        <v>27.300835323099236</v>
      </c>
      <c r="E154" s="17">
        <f>(((B154*((28*(('Datos de entrada'!$B$2) ^0.6)+'Datos de entrada'!$B$3)/10))*(1-'Datos de entrada'!$B$4)))*'Datos de entrada'!$B$5/100</f>
        <v>19.110584726169467</v>
      </c>
      <c r="F154" s="18">
        <f>(((B154*((28*(('Datos de entrada'!$E$2) ^0.6)+'Datos de entrada'!$E$3)/10))))*(1-'Datos de entrada'!$E$4)*'Datos de entrada'!$E$5/100</f>
        <v>19.110584726169467</v>
      </c>
      <c r="G154" s="17">
        <f>((((B154*((28*(('Datos de entrada'!$B$2) ^0.6)+'Datos de entrada'!$B$3)/10))*(1-'Datos de entrada'!$B$4)))*'Datos de entrada'!$B$5/100)*'Datos de entrada'!$B$8</f>
        <v>10.510821599393207</v>
      </c>
      <c r="H154" s="18">
        <f>(((B154*((28*(('Datos de entrada'!$E$2) ^0.6)+'Datos de entrada'!$E$3)/10))))*(1-'Datos de entrada'!$E$4)*'Datos de entrada'!$E$5/100*'Datos de entrada'!$E$8</f>
        <v>2.8665877089254201</v>
      </c>
      <c r="I154" s="17">
        <f>'Datos de entrada'!$B$10*'Datos de entrada'!$B$5/100</f>
        <v>1</v>
      </c>
      <c r="J154" s="19">
        <f>'Datos de entrada'!$E$10*'Datos de entrada'!$E$5/100</f>
        <v>0.12</v>
      </c>
      <c r="K154" s="22">
        <f t="shared" si="12"/>
        <v>29</v>
      </c>
      <c r="L154" s="23">
        <f t="shared" si="13"/>
        <v>28</v>
      </c>
      <c r="M154" s="22">
        <f t="shared" si="14"/>
        <v>21</v>
      </c>
      <c r="N154" s="23">
        <f t="shared" si="15"/>
        <v>20</v>
      </c>
      <c r="O154" s="22">
        <f t="shared" si="16"/>
        <v>12</v>
      </c>
      <c r="P154" s="42">
        <f t="shared" si="17"/>
        <v>3</v>
      </c>
    </row>
    <row r="155" spans="1:16" x14ac:dyDescent="0.25">
      <c r="A155" s="8" t="s">
        <v>31</v>
      </c>
      <c r="B155" s="9">
        <v>12.3</v>
      </c>
      <c r="C155" s="17">
        <f>(((B155*((28*(('Datos de entrada'!$B$2) ^0.6)+'Datos de entrada'!$B$3)/10))))*'Datos de entrada'!$B$5/100</f>
        <v>30.807364630653268</v>
      </c>
      <c r="D155" s="18">
        <f>(((B155*((28*(('Datos de entrada'!$E$2) ^0.6)+'Datos de entrada'!$E$3)/10))))*'Datos de entrada'!$E$5/100</f>
        <v>30.807364630653268</v>
      </c>
      <c r="E155" s="17">
        <f>(((B155*((28*(('Datos de entrada'!$B$2) ^0.6)+'Datos de entrada'!$B$3)/10))*(1-'Datos de entrada'!$B$4)))*'Datos de entrada'!$B$5/100</f>
        <v>21.565155241457287</v>
      </c>
      <c r="F155" s="18">
        <f>(((B155*((28*(('Datos de entrada'!$E$2) ^0.6)+'Datos de entrada'!$E$3)/10))))*(1-'Datos de entrada'!$E$4)*'Datos de entrada'!$E$5/100</f>
        <v>21.565155241457287</v>
      </c>
      <c r="G155" s="17">
        <f>((((B155*((28*(('Datos de entrada'!$B$2) ^0.6)+'Datos de entrada'!$B$3)/10))*(1-'Datos de entrada'!$B$4)))*'Datos de entrada'!$B$5/100)*'Datos de entrada'!$B$8</f>
        <v>11.860835382801509</v>
      </c>
      <c r="H155" s="18">
        <f>(((B155*((28*(('Datos de entrada'!$E$2) ^0.6)+'Datos de entrada'!$E$3)/10))))*(1-'Datos de entrada'!$E$4)*'Datos de entrada'!$E$5/100*'Datos de entrada'!$E$8</f>
        <v>3.2347732862185929</v>
      </c>
      <c r="I155" s="17">
        <f>'Datos de entrada'!$B$10*'Datos de entrada'!$B$5/100</f>
        <v>1</v>
      </c>
      <c r="J155" s="19">
        <f>'Datos de entrada'!$E$10*'Datos de entrada'!$E$5/100</f>
        <v>0.12</v>
      </c>
      <c r="K155" s="22">
        <f t="shared" si="12"/>
        <v>32</v>
      </c>
      <c r="L155" s="23">
        <f t="shared" si="13"/>
        <v>31</v>
      </c>
      <c r="M155" s="22">
        <f t="shared" si="14"/>
        <v>23</v>
      </c>
      <c r="N155" s="23">
        <f t="shared" si="15"/>
        <v>22</v>
      </c>
      <c r="O155" s="22">
        <f t="shared" si="16"/>
        <v>13</v>
      </c>
      <c r="P155" s="42">
        <f t="shared" si="17"/>
        <v>4</v>
      </c>
    </row>
    <row r="156" spans="1:16" x14ac:dyDescent="0.25">
      <c r="A156" s="8" t="s">
        <v>32</v>
      </c>
      <c r="B156" s="9">
        <v>11.6</v>
      </c>
      <c r="C156" s="17">
        <f>(((B156*((28*(('Datos de entrada'!$B$2) ^0.6)+'Datos de entrada'!$B$3)/10))))*'Datos de entrada'!$B$5/100</f>
        <v>29.054099976876252</v>
      </c>
      <c r="D156" s="18">
        <f>(((B156*((28*(('Datos de entrada'!$E$2) ^0.6)+'Datos de entrada'!$E$3)/10))))*'Datos de entrada'!$E$5/100</f>
        <v>29.054099976876252</v>
      </c>
      <c r="E156" s="17">
        <f>(((B156*((28*(('Datos de entrada'!$B$2) ^0.6)+'Datos de entrada'!$B$3)/10))*(1-'Datos de entrada'!$B$4)))*'Datos de entrada'!$B$5/100</f>
        <v>20.337869983813377</v>
      </c>
      <c r="F156" s="18">
        <f>(((B156*((28*(('Datos de entrada'!$E$2) ^0.6)+'Datos de entrada'!$E$3)/10))))*(1-'Datos de entrada'!$E$4)*'Datos de entrada'!$E$5/100</f>
        <v>20.337869983813377</v>
      </c>
      <c r="G156" s="17">
        <f>((((B156*((28*(('Datos de entrada'!$B$2) ^0.6)+'Datos de entrada'!$B$3)/10))*(1-'Datos de entrada'!$B$4)))*'Datos de entrada'!$B$5/100)*'Datos de entrada'!$B$8</f>
        <v>11.185828491097359</v>
      </c>
      <c r="H156" s="18">
        <f>(((B156*((28*(('Datos de entrada'!$E$2) ^0.6)+'Datos de entrada'!$E$3)/10))))*(1-'Datos de entrada'!$E$4)*'Datos de entrada'!$E$5/100*'Datos de entrada'!$E$8</f>
        <v>3.0506804975720065</v>
      </c>
      <c r="I156" s="17">
        <f>'Datos de entrada'!$B$10*'Datos de entrada'!$B$5/100</f>
        <v>1</v>
      </c>
      <c r="J156" s="19">
        <f>'Datos de entrada'!$E$10*'Datos de entrada'!$E$5/100</f>
        <v>0.12</v>
      </c>
      <c r="K156" s="22">
        <f t="shared" si="12"/>
        <v>31</v>
      </c>
      <c r="L156" s="23">
        <f t="shared" si="13"/>
        <v>30</v>
      </c>
      <c r="M156" s="22">
        <f t="shared" si="14"/>
        <v>22</v>
      </c>
      <c r="N156" s="23">
        <f t="shared" si="15"/>
        <v>21</v>
      </c>
      <c r="O156" s="22">
        <f t="shared" si="16"/>
        <v>13</v>
      </c>
      <c r="P156" s="42">
        <f t="shared" si="17"/>
        <v>4</v>
      </c>
    </row>
    <row r="157" spans="1:16" x14ac:dyDescent="0.25">
      <c r="A157" s="37" t="s">
        <v>303</v>
      </c>
      <c r="B157" s="38"/>
      <c r="C157" s="17"/>
      <c r="D157" s="18"/>
      <c r="E157" s="17"/>
      <c r="F157" s="18"/>
      <c r="G157" s="17"/>
      <c r="H157" s="18"/>
      <c r="I157" s="17"/>
      <c r="J157" s="19"/>
      <c r="K157" s="22"/>
      <c r="L157" s="23"/>
      <c r="M157" s="22"/>
      <c r="N157" s="23"/>
      <c r="O157" s="23"/>
      <c r="P157" s="23"/>
    </row>
    <row r="158" spans="1:16" ht="30" x14ac:dyDescent="0.25">
      <c r="A158" s="6" t="s">
        <v>0</v>
      </c>
      <c r="B158" s="7" t="s">
        <v>300</v>
      </c>
      <c r="C158" s="17"/>
      <c r="D158" s="18"/>
      <c r="E158" s="17"/>
      <c r="F158" s="18"/>
      <c r="G158" s="17"/>
      <c r="H158" s="18"/>
      <c r="I158" s="17"/>
      <c r="J158" s="19"/>
      <c r="K158" s="22"/>
      <c r="L158" s="23"/>
      <c r="M158" s="22"/>
      <c r="N158" s="23"/>
      <c r="O158" s="23"/>
      <c r="P158" s="23"/>
    </row>
    <row r="159" spans="1:16" x14ac:dyDescent="0.25">
      <c r="A159" s="8" t="s">
        <v>34</v>
      </c>
      <c r="B159" s="9">
        <v>7.8</v>
      </c>
      <c r="C159" s="17">
        <f>(((B159*((28*(('Datos de entrada'!$B$2) ^0.6)+'Datos de entrada'!$B$3)/10))))*'Datos de entrada'!$B$5/100</f>
        <v>19.536377570658168</v>
      </c>
      <c r="D159" s="18">
        <f>(((B159*((28*(('Datos de entrada'!$E$2) ^0.6)+'Datos de entrada'!$E$3)/10))))*'Datos de entrada'!$E$5/100</f>
        <v>19.536377570658168</v>
      </c>
      <c r="E159" s="17">
        <f>(((B159*((28*(('Datos de entrada'!$B$2) ^0.6)+'Datos de entrada'!$B$3)/10))*(1-'Datos de entrada'!$B$4)))*'Datos de entrada'!$B$5/100</f>
        <v>13.675464299460716</v>
      </c>
      <c r="F159" s="18">
        <f>(((B159*((28*(('Datos de entrada'!$E$2) ^0.6)+'Datos de entrada'!$E$3)/10))))*(1-'Datos de entrada'!$E$4)*'Datos de entrada'!$E$5/100</f>
        <v>13.675464299460716</v>
      </c>
      <c r="G159" s="17">
        <f>((((B159*((28*(('Datos de entrada'!$B$2) ^0.6)+'Datos de entrada'!$B$3)/10))*(1-'Datos de entrada'!$B$4)))*'Datos de entrada'!$B$5/100)*'Datos de entrada'!$B$8</f>
        <v>7.521505364703394</v>
      </c>
      <c r="H159" s="18">
        <f>(((B159*((28*(('Datos de entrada'!$E$2) ^0.6)+'Datos de entrada'!$E$3)/10))))*(1-'Datos de entrada'!$E$4)*'Datos de entrada'!$E$5/100*'Datos de entrada'!$E$8</f>
        <v>2.0513196449191073</v>
      </c>
      <c r="I159" s="17">
        <f>'Datos de entrada'!$B$10*'Datos de entrada'!$B$5/100</f>
        <v>1</v>
      </c>
      <c r="J159" s="19">
        <f>'Datos de entrada'!$E$10*'Datos de entrada'!$E$5/100</f>
        <v>0.12</v>
      </c>
      <c r="K159" s="22">
        <f t="shared" si="12"/>
        <v>21</v>
      </c>
      <c r="L159" s="23">
        <f t="shared" si="13"/>
        <v>20</v>
      </c>
      <c r="M159" s="22">
        <f t="shared" si="14"/>
        <v>15</v>
      </c>
      <c r="N159" s="23">
        <f t="shared" si="15"/>
        <v>14</v>
      </c>
      <c r="O159" s="22">
        <f t="shared" si="16"/>
        <v>9</v>
      </c>
      <c r="P159" s="42">
        <f t="shared" si="17"/>
        <v>3</v>
      </c>
    </row>
    <row r="160" spans="1:16" x14ac:dyDescent="0.25">
      <c r="A160" s="8" t="s">
        <v>35</v>
      </c>
      <c r="B160" s="9">
        <v>7.3</v>
      </c>
      <c r="C160" s="17">
        <f>(((B160*((28*(('Datos de entrada'!$B$2) ^0.6)+'Datos de entrada'!$B$3)/10))))*'Datos de entrada'!$B$5/100</f>
        <v>18.284045675103158</v>
      </c>
      <c r="D160" s="18">
        <f>(((B160*((28*(('Datos de entrada'!$E$2) ^0.6)+'Datos de entrada'!$E$3)/10))))*'Datos de entrada'!$E$5/100</f>
        <v>18.284045675103158</v>
      </c>
      <c r="E160" s="17">
        <f>(((B160*((28*(('Datos de entrada'!$B$2) ^0.6)+'Datos de entrada'!$B$3)/10))*(1-'Datos de entrada'!$B$4)))*'Datos de entrada'!$B$5/100</f>
        <v>12.798831972572209</v>
      </c>
      <c r="F160" s="18">
        <f>(((B160*((28*(('Datos de entrada'!$E$2) ^0.6)+'Datos de entrada'!$E$3)/10))))*(1-'Datos de entrada'!$E$4)*'Datos de entrada'!$E$5/100</f>
        <v>12.798831972572209</v>
      </c>
      <c r="G160" s="17">
        <f>((((B160*((28*(('Datos de entrada'!$B$2) ^0.6)+'Datos de entrada'!$B$3)/10))*(1-'Datos de entrada'!$B$4)))*'Datos de entrada'!$B$5/100)*'Datos de entrada'!$B$8</f>
        <v>7.0393575849147156</v>
      </c>
      <c r="H160" s="18">
        <f>(((B160*((28*(('Datos de entrada'!$E$2) ^0.6)+'Datos de entrada'!$E$3)/10))))*(1-'Datos de entrada'!$E$4)*'Datos de entrada'!$E$5/100*'Datos de entrada'!$E$8</f>
        <v>1.9198247958858312</v>
      </c>
      <c r="I160" s="17">
        <f>'Datos de entrada'!$B$10*'Datos de entrada'!$B$5/100</f>
        <v>1</v>
      </c>
      <c r="J160" s="19">
        <f>'Datos de entrada'!$E$10*'Datos de entrada'!$E$5/100</f>
        <v>0.12</v>
      </c>
      <c r="K160" s="22">
        <f t="shared" si="12"/>
        <v>20</v>
      </c>
      <c r="L160" s="23">
        <f t="shared" si="13"/>
        <v>19</v>
      </c>
      <c r="M160" s="22">
        <f t="shared" si="14"/>
        <v>14</v>
      </c>
      <c r="N160" s="23">
        <f t="shared" si="15"/>
        <v>13</v>
      </c>
      <c r="O160" s="22">
        <f t="shared" si="16"/>
        <v>9</v>
      </c>
      <c r="P160" s="42">
        <f t="shared" si="17"/>
        <v>3</v>
      </c>
    </row>
    <row r="161" spans="1:16" x14ac:dyDescent="0.25">
      <c r="A161" s="8" t="s">
        <v>36</v>
      </c>
      <c r="B161" s="9">
        <v>8.4</v>
      </c>
      <c r="C161" s="17">
        <f>(((B161*((28*(('Datos de entrada'!$B$2) ^0.6)+'Datos de entrada'!$B$3)/10))))*'Datos de entrada'!$B$5/100</f>
        <v>21.039175845324184</v>
      </c>
      <c r="D161" s="18">
        <f>(((B161*((28*(('Datos de entrada'!$E$2) ^0.6)+'Datos de entrada'!$E$3)/10))))*'Datos de entrada'!$E$5/100</f>
        <v>21.039175845324184</v>
      </c>
      <c r="E161" s="17">
        <f>(((B161*((28*(('Datos de entrada'!$B$2) ^0.6)+'Datos de entrada'!$B$3)/10))*(1-'Datos de entrada'!$B$4)))*'Datos de entrada'!$B$5/100</f>
        <v>14.727423091726928</v>
      </c>
      <c r="F161" s="18">
        <f>(((B161*((28*(('Datos de entrada'!$E$2) ^0.6)+'Datos de entrada'!$E$3)/10))))*(1-'Datos de entrada'!$E$4)*'Datos de entrada'!$E$5/100</f>
        <v>14.727423091726928</v>
      </c>
      <c r="G161" s="17">
        <f>((((B161*((28*(('Datos de entrada'!$B$2) ^0.6)+'Datos de entrada'!$B$3)/10))*(1-'Datos de entrada'!$B$4)))*'Datos de entrada'!$B$5/100)*'Datos de entrada'!$B$8</f>
        <v>8.1000827004498106</v>
      </c>
      <c r="H161" s="18">
        <f>(((B161*((28*(('Datos de entrada'!$E$2) ^0.6)+'Datos de entrada'!$E$3)/10))))*(1-'Datos de entrada'!$E$4)*'Datos de entrada'!$E$5/100*'Datos de entrada'!$E$8</f>
        <v>2.2091134637590391</v>
      </c>
      <c r="I161" s="17">
        <f>'Datos de entrada'!$B$10*'Datos de entrada'!$B$5/100</f>
        <v>1</v>
      </c>
      <c r="J161" s="19">
        <f>'Datos de entrada'!$E$10*'Datos de entrada'!$E$5/100</f>
        <v>0.12</v>
      </c>
      <c r="K161" s="22">
        <f t="shared" si="12"/>
        <v>23</v>
      </c>
      <c r="L161" s="23">
        <f t="shared" si="13"/>
        <v>22</v>
      </c>
      <c r="M161" s="22">
        <f t="shared" si="14"/>
        <v>16</v>
      </c>
      <c r="N161" s="23">
        <f t="shared" si="15"/>
        <v>15</v>
      </c>
      <c r="O161" s="22">
        <f t="shared" si="16"/>
        <v>10</v>
      </c>
      <c r="P161" s="42">
        <f t="shared" si="17"/>
        <v>3</v>
      </c>
    </row>
    <row r="162" spans="1:16" x14ac:dyDescent="0.25">
      <c r="A162" s="8" t="s">
        <v>3</v>
      </c>
      <c r="B162" s="9">
        <v>8</v>
      </c>
      <c r="C162" s="17">
        <f>(((B162*((28*(('Datos de entrada'!$B$2) ^0.6)+'Datos de entrada'!$B$3)/10))))*'Datos de entrada'!$B$5/100</f>
        <v>20.037310328880174</v>
      </c>
      <c r="D162" s="18">
        <f>(((B162*((28*(('Datos de entrada'!$E$2) ^0.6)+'Datos de entrada'!$E$3)/10))))*'Datos de entrada'!$E$5/100</f>
        <v>20.037310328880174</v>
      </c>
      <c r="E162" s="17">
        <f>(((B162*((28*(('Datos de entrada'!$B$2) ^0.6)+'Datos de entrada'!$B$3)/10))*(1-'Datos de entrada'!$B$4)))*'Datos de entrada'!$B$5/100</f>
        <v>14.026117230216121</v>
      </c>
      <c r="F162" s="18">
        <f>(((B162*((28*(('Datos de entrada'!$E$2) ^0.6)+'Datos de entrada'!$E$3)/10))))*(1-'Datos de entrada'!$E$4)*'Datos de entrada'!$E$5/100</f>
        <v>14.026117230216121</v>
      </c>
      <c r="G162" s="17">
        <f>((((B162*((28*(('Datos de entrada'!$B$2) ^0.6)+'Datos de entrada'!$B$3)/10))*(1-'Datos de entrada'!$B$4)))*'Datos de entrada'!$B$5/100)*'Datos de entrada'!$B$8</f>
        <v>7.7143644766188668</v>
      </c>
      <c r="H162" s="18">
        <f>(((B162*((28*(('Datos de entrada'!$E$2) ^0.6)+'Datos de entrada'!$E$3)/10))))*(1-'Datos de entrada'!$E$4)*'Datos de entrada'!$E$5/100*'Datos de entrada'!$E$8</f>
        <v>2.1039175845324181</v>
      </c>
      <c r="I162" s="17">
        <f>'Datos de entrada'!$B$10*'Datos de entrada'!$B$5/100</f>
        <v>1</v>
      </c>
      <c r="J162" s="19">
        <f>'Datos de entrada'!$E$10*'Datos de entrada'!$E$5/100</f>
        <v>0.12</v>
      </c>
      <c r="K162" s="22">
        <f t="shared" si="12"/>
        <v>22</v>
      </c>
      <c r="L162" s="23">
        <f t="shared" si="13"/>
        <v>21</v>
      </c>
      <c r="M162" s="22">
        <f t="shared" si="14"/>
        <v>16</v>
      </c>
      <c r="N162" s="23">
        <f t="shared" si="15"/>
        <v>15</v>
      </c>
      <c r="O162" s="22">
        <f t="shared" si="16"/>
        <v>9</v>
      </c>
      <c r="P162" s="42">
        <f t="shared" si="17"/>
        <v>3</v>
      </c>
    </row>
    <row r="163" spans="1:16" x14ac:dyDescent="0.25">
      <c r="A163" s="8" t="s">
        <v>37</v>
      </c>
      <c r="B163" s="9">
        <v>9.1999999999999993</v>
      </c>
      <c r="C163" s="17">
        <f>(((B163*((28*(('Datos de entrada'!$B$2) ^0.6)+'Datos de entrada'!$B$3)/10))))*'Datos de entrada'!$B$5/100</f>
        <v>23.042906878212197</v>
      </c>
      <c r="D163" s="18">
        <f>(((B163*((28*(('Datos de entrada'!$E$2) ^0.6)+'Datos de entrada'!$E$3)/10))))*'Datos de entrada'!$E$5/100</f>
        <v>23.042906878212197</v>
      </c>
      <c r="E163" s="17">
        <f>(((B163*((28*(('Datos de entrada'!$B$2) ^0.6)+'Datos de entrada'!$B$3)/10))*(1-'Datos de entrada'!$B$4)))*'Datos de entrada'!$B$5/100</f>
        <v>16.130034814748534</v>
      </c>
      <c r="F163" s="18">
        <f>(((B163*((28*(('Datos de entrada'!$E$2) ^0.6)+'Datos de entrada'!$E$3)/10))))*(1-'Datos de entrada'!$E$4)*'Datos de entrada'!$E$5/100</f>
        <v>16.130034814748534</v>
      </c>
      <c r="G163" s="17">
        <f>((((B163*((28*(('Datos de entrada'!$B$2) ^0.6)+'Datos de entrada'!$B$3)/10))*(1-'Datos de entrada'!$B$4)))*'Datos de entrada'!$B$5/100)*'Datos de entrada'!$B$8</f>
        <v>8.8715191481116946</v>
      </c>
      <c r="H163" s="18">
        <f>(((B163*((28*(('Datos de entrada'!$E$2) ^0.6)+'Datos de entrada'!$E$3)/10))))*(1-'Datos de entrada'!$E$4)*'Datos de entrada'!$E$5/100*'Datos de entrada'!$E$8</f>
        <v>2.4195052222122801</v>
      </c>
      <c r="I163" s="17">
        <f>'Datos de entrada'!$B$10*'Datos de entrada'!$B$5/100</f>
        <v>1</v>
      </c>
      <c r="J163" s="19">
        <f>'Datos de entrada'!$E$10*'Datos de entrada'!$E$5/100</f>
        <v>0.12</v>
      </c>
      <c r="K163" s="22">
        <f t="shared" si="12"/>
        <v>25</v>
      </c>
      <c r="L163" s="23">
        <f t="shared" si="13"/>
        <v>24</v>
      </c>
      <c r="M163" s="22">
        <f t="shared" si="14"/>
        <v>18</v>
      </c>
      <c r="N163" s="23">
        <f t="shared" si="15"/>
        <v>17</v>
      </c>
      <c r="O163" s="22">
        <f t="shared" si="16"/>
        <v>10</v>
      </c>
      <c r="P163" s="42">
        <f t="shared" si="17"/>
        <v>3</v>
      </c>
    </row>
    <row r="164" spans="1:16" x14ac:dyDescent="0.25">
      <c r="A164" s="8" t="s">
        <v>38</v>
      </c>
      <c r="B164" s="9">
        <v>7.3</v>
      </c>
      <c r="C164" s="17">
        <f>(((B164*((28*(('Datos de entrada'!$B$2) ^0.6)+'Datos de entrada'!$B$3)/10))))*'Datos de entrada'!$B$5/100</f>
        <v>18.284045675103158</v>
      </c>
      <c r="D164" s="18">
        <f>(((B164*((28*(('Datos de entrada'!$E$2) ^0.6)+'Datos de entrada'!$E$3)/10))))*'Datos de entrada'!$E$5/100</f>
        <v>18.284045675103158</v>
      </c>
      <c r="E164" s="17">
        <f>(((B164*((28*(('Datos de entrada'!$B$2) ^0.6)+'Datos de entrada'!$B$3)/10))*(1-'Datos de entrada'!$B$4)))*'Datos de entrada'!$B$5/100</f>
        <v>12.798831972572209</v>
      </c>
      <c r="F164" s="18">
        <f>(((B164*((28*(('Datos de entrada'!$E$2) ^0.6)+'Datos de entrada'!$E$3)/10))))*(1-'Datos de entrada'!$E$4)*'Datos de entrada'!$E$5/100</f>
        <v>12.798831972572209</v>
      </c>
      <c r="G164" s="17">
        <f>((((B164*((28*(('Datos de entrada'!$B$2) ^0.6)+'Datos de entrada'!$B$3)/10))*(1-'Datos de entrada'!$B$4)))*'Datos de entrada'!$B$5/100)*'Datos de entrada'!$B$8</f>
        <v>7.0393575849147156</v>
      </c>
      <c r="H164" s="18">
        <f>(((B164*((28*(('Datos de entrada'!$E$2) ^0.6)+'Datos de entrada'!$E$3)/10))))*(1-'Datos de entrada'!$E$4)*'Datos de entrada'!$E$5/100*'Datos de entrada'!$E$8</f>
        <v>1.9198247958858312</v>
      </c>
      <c r="I164" s="17">
        <f>'Datos de entrada'!$B$10*'Datos de entrada'!$B$5/100</f>
        <v>1</v>
      </c>
      <c r="J164" s="19">
        <f>'Datos de entrada'!$E$10*'Datos de entrada'!$E$5/100</f>
        <v>0.12</v>
      </c>
      <c r="K164" s="22">
        <f t="shared" si="12"/>
        <v>20</v>
      </c>
      <c r="L164" s="23">
        <f t="shared" si="13"/>
        <v>19</v>
      </c>
      <c r="M164" s="22">
        <f t="shared" si="14"/>
        <v>14</v>
      </c>
      <c r="N164" s="23">
        <f t="shared" si="15"/>
        <v>13</v>
      </c>
      <c r="O164" s="22">
        <f t="shared" si="16"/>
        <v>9</v>
      </c>
      <c r="P164" s="42">
        <f t="shared" si="17"/>
        <v>3</v>
      </c>
    </row>
    <row r="165" spans="1:16" x14ac:dyDescent="0.25">
      <c r="A165" s="8" t="s">
        <v>5</v>
      </c>
      <c r="B165" s="9">
        <v>7.5</v>
      </c>
      <c r="C165" s="17">
        <f>(((B165*((28*(('Datos de entrada'!$B$2) ^0.6)+'Datos de entrada'!$B$3)/10))))*'Datos de entrada'!$B$5/100</f>
        <v>18.784978433325161</v>
      </c>
      <c r="D165" s="18">
        <f>(((B165*((28*(('Datos de entrada'!$E$2) ^0.6)+'Datos de entrada'!$E$3)/10))))*'Datos de entrada'!$E$5/100</f>
        <v>18.784978433325161</v>
      </c>
      <c r="E165" s="17">
        <f>(((B165*((28*(('Datos de entrada'!$B$2) ^0.6)+'Datos de entrada'!$B$3)/10))*(1-'Datos de entrada'!$B$4)))*'Datos de entrada'!$B$5/100</f>
        <v>13.149484903327611</v>
      </c>
      <c r="F165" s="18">
        <f>(((B165*((28*(('Datos de entrada'!$E$2) ^0.6)+'Datos de entrada'!$E$3)/10))))*(1-'Datos de entrada'!$E$4)*'Datos de entrada'!$E$5/100</f>
        <v>13.149484903327611</v>
      </c>
      <c r="G165" s="17">
        <f>((((B165*((28*(('Datos de entrada'!$B$2) ^0.6)+'Datos de entrada'!$B$3)/10))*(1-'Datos de entrada'!$B$4)))*'Datos de entrada'!$B$5/100)*'Datos de entrada'!$B$8</f>
        <v>7.2322166968301866</v>
      </c>
      <c r="H165" s="18">
        <f>(((B165*((28*(('Datos de entrada'!$E$2) ^0.6)+'Datos de entrada'!$E$3)/10))))*(1-'Datos de entrada'!$E$4)*'Datos de entrada'!$E$5/100*'Datos de entrada'!$E$8</f>
        <v>1.9724227354991415</v>
      </c>
      <c r="I165" s="17">
        <f>'Datos de entrada'!$B$10*'Datos de entrada'!$B$5/100</f>
        <v>1</v>
      </c>
      <c r="J165" s="19">
        <f>'Datos de entrada'!$E$10*'Datos de entrada'!$E$5/100</f>
        <v>0.12</v>
      </c>
      <c r="K165" s="22">
        <f t="shared" si="12"/>
        <v>20</v>
      </c>
      <c r="L165" s="23">
        <f t="shared" si="13"/>
        <v>19</v>
      </c>
      <c r="M165" s="22">
        <f t="shared" si="14"/>
        <v>15</v>
      </c>
      <c r="N165" s="23">
        <f t="shared" si="15"/>
        <v>14</v>
      </c>
      <c r="O165" s="22">
        <f t="shared" si="16"/>
        <v>9</v>
      </c>
      <c r="P165" s="42">
        <f t="shared" si="17"/>
        <v>3</v>
      </c>
    </row>
    <row r="166" spans="1:16" x14ac:dyDescent="0.25">
      <c r="A166" s="8" t="s">
        <v>39</v>
      </c>
      <c r="B166" s="9">
        <v>8.1999999999999993</v>
      </c>
      <c r="C166" s="17">
        <f>(((B166*((28*(('Datos de entrada'!$B$2) ^0.6)+'Datos de entrada'!$B$3)/10))))*'Datos de entrada'!$B$5/100</f>
        <v>20.538243087102177</v>
      </c>
      <c r="D166" s="18">
        <f>(((B166*((28*(('Datos de entrada'!$E$2) ^0.6)+'Datos de entrada'!$E$3)/10))))*'Datos de entrada'!$E$5/100</f>
        <v>20.538243087102177</v>
      </c>
      <c r="E166" s="17">
        <f>(((B166*((28*(('Datos de entrada'!$B$2) ^0.6)+'Datos de entrada'!$B$3)/10))*(1-'Datos de entrada'!$B$4)))*'Datos de entrada'!$B$5/100</f>
        <v>14.376770160971523</v>
      </c>
      <c r="F166" s="18">
        <f>(((B166*((28*(('Datos de entrada'!$E$2) ^0.6)+'Datos de entrada'!$E$3)/10))))*(1-'Datos de entrada'!$E$4)*'Datos de entrada'!$E$5/100</f>
        <v>14.376770160971523</v>
      </c>
      <c r="G166" s="17">
        <f>((((B166*((28*(('Datos de entrada'!$B$2) ^0.6)+'Datos de entrada'!$B$3)/10))*(1-'Datos de entrada'!$B$4)))*'Datos de entrada'!$B$5/100)*'Datos de entrada'!$B$8</f>
        <v>7.9072235885343378</v>
      </c>
      <c r="H166" s="18">
        <f>(((B166*((28*(('Datos de entrada'!$E$2) ^0.6)+'Datos de entrada'!$E$3)/10))))*(1-'Datos de entrada'!$E$4)*'Datos de entrada'!$E$5/100*'Datos de entrada'!$E$8</f>
        <v>2.1565155241457283</v>
      </c>
      <c r="I166" s="17">
        <f>'Datos de entrada'!$B$10*'Datos de entrada'!$B$5/100</f>
        <v>1</v>
      </c>
      <c r="J166" s="19">
        <f>'Datos de entrada'!$E$10*'Datos de entrada'!$E$5/100</f>
        <v>0.12</v>
      </c>
      <c r="K166" s="22">
        <f t="shared" si="12"/>
        <v>22</v>
      </c>
      <c r="L166" s="23">
        <f t="shared" si="13"/>
        <v>21</v>
      </c>
      <c r="M166" s="22">
        <f t="shared" si="14"/>
        <v>16</v>
      </c>
      <c r="N166" s="23">
        <f t="shared" si="15"/>
        <v>15</v>
      </c>
      <c r="O166" s="22">
        <f t="shared" si="16"/>
        <v>9</v>
      </c>
      <c r="P166" s="42">
        <f t="shared" si="17"/>
        <v>3</v>
      </c>
    </row>
    <row r="167" spans="1:16" x14ac:dyDescent="0.25">
      <c r="A167" s="8" t="s">
        <v>11</v>
      </c>
      <c r="B167" s="9">
        <v>7.7</v>
      </c>
      <c r="C167" s="17">
        <f>(((B167*((28*(('Datos de entrada'!$B$2) ^0.6)+'Datos de entrada'!$B$3)/10))))*'Datos de entrada'!$B$5/100</f>
        <v>19.285911191547164</v>
      </c>
      <c r="D167" s="18">
        <f>(((B167*((28*(('Datos de entrada'!$E$2) ^0.6)+'Datos de entrada'!$E$3)/10))))*'Datos de entrada'!$E$5/100</f>
        <v>19.285911191547164</v>
      </c>
      <c r="E167" s="17">
        <f>(((B167*((28*(('Datos de entrada'!$B$2) ^0.6)+'Datos de entrada'!$B$3)/10))*(1-'Datos de entrada'!$B$4)))*'Datos de entrada'!$B$5/100</f>
        <v>13.500137834083013</v>
      </c>
      <c r="F167" s="18">
        <f>(((B167*((28*(('Datos de entrada'!$E$2) ^0.6)+'Datos de entrada'!$E$3)/10))))*(1-'Datos de entrada'!$E$4)*'Datos de entrada'!$E$5/100</f>
        <v>13.500137834083013</v>
      </c>
      <c r="G167" s="17">
        <f>((((B167*((28*(('Datos de entrada'!$B$2) ^0.6)+'Datos de entrada'!$B$3)/10))*(1-'Datos de entrada'!$B$4)))*'Datos de entrada'!$B$5/100)*'Datos de entrada'!$B$8</f>
        <v>7.4250758087456576</v>
      </c>
      <c r="H167" s="18">
        <f>(((B167*((28*(('Datos de entrada'!$E$2) ^0.6)+'Datos de entrada'!$E$3)/10))))*(1-'Datos de entrada'!$E$4)*'Datos de entrada'!$E$5/100*'Datos de entrada'!$E$8</f>
        <v>2.0250206751124518</v>
      </c>
      <c r="I167" s="17">
        <f>'Datos de entrada'!$B$10*'Datos de entrada'!$B$5/100</f>
        <v>1</v>
      </c>
      <c r="J167" s="19">
        <f>'Datos de entrada'!$E$10*'Datos de entrada'!$E$5/100</f>
        <v>0.12</v>
      </c>
      <c r="K167" s="22">
        <f t="shared" si="12"/>
        <v>21</v>
      </c>
      <c r="L167" s="23">
        <f t="shared" si="13"/>
        <v>20</v>
      </c>
      <c r="M167" s="22">
        <f t="shared" si="14"/>
        <v>15</v>
      </c>
      <c r="N167" s="23">
        <f t="shared" si="15"/>
        <v>14</v>
      </c>
      <c r="O167" s="22">
        <f t="shared" si="16"/>
        <v>9</v>
      </c>
      <c r="P167" s="42">
        <f t="shared" si="17"/>
        <v>3</v>
      </c>
    </row>
    <row r="168" spans="1:16" x14ac:dyDescent="0.25">
      <c r="A168" s="8" t="s">
        <v>40</v>
      </c>
      <c r="B168" s="9">
        <v>9.6999999999999993</v>
      </c>
      <c r="C168" s="17">
        <f>(((B168*((28*(('Datos de entrada'!$B$2) ^0.6)+'Datos de entrada'!$B$3)/10))))*'Datos de entrada'!$B$5/100</f>
        <v>24.295238773767206</v>
      </c>
      <c r="D168" s="18">
        <f>(((B168*((28*(('Datos de entrada'!$E$2) ^0.6)+'Datos de entrada'!$E$3)/10))))*'Datos de entrada'!$E$5/100</f>
        <v>24.295238773767206</v>
      </c>
      <c r="E168" s="17">
        <f>(((B168*((28*(('Datos de entrada'!$B$2) ^0.6)+'Datos de entrada'!$B$3)/10))*(1-'Datos de entrada'!$B$4)))*'Datos de entrada'!$B$5/100</f>
        <v>17.006667141637045</v>
      </c>
      <c r="F168" s="18">
        <f>(((B168*((28*(('Datos de entrada'!$E$2) ^0.6)+'Datos de entrada'!$E$3)/10))))*(1-'Datos de entrada'!$E$4)*'Datos de entrada'!$E$5/100</f>
        <v>17.006667141637045</v>
      </c>
      <c r="G168" s="17">
        <f>((((B168*((28*(('Datos de entrada'!$B$2) ^0.6)+'Datos de entrada'!$B$3)/10))*(1-'Datos de entrada'!$B$4)))*'Datos de entrada'!$B$5/100)*'Datos de entrada'!$B$8</f>
        <v>9.3536669279003757</v>
      </c>
      <c r="H168" s="18">
        <f>(((B168*((28*(('Datos de entrada'!$E$2) ^0.6)+'Datos de entrada'!$E$3)/10))))*(1-'Datos de entrada'!$E$4)*'Datos de entrada'!$E$5/100*'Datos de entrada'!$E$8</f>
        <v>2.5510000712455567</v>
      </c>
      <c r="I168" s="17">
        <f>'Datos de entrada'!$B$10*'Datos de entrada'!$B$5/100</f>
        <v>1</v>
      </c>
      <c r="J168" s="19">
        <f>'Datos de entrada'!$E$10*'Datos de entrada'!$E$5/100</f>
        <v>0.12</v>
      </c>
      <c r="K168" s="22">
        <f t="shared" si="12"/>
        <v>26</v>
      </c>
      <c r="L168" s="23">
        <f t="shared" si="13"/>
        <v>25</v>
      </c>
      <c r="M168" s="22">
        <f t="shared" si="14"/>
        <v>19</v>
      </c>
      <c r="N168" s="23">
        <f t="shared" si="15"/>
        <v>18</v>
      </c>
      <c r="O168" s="22">
        <f t="shared" si="16"/>
        <v>11</v>
      </c>
      <c r="P168" s="42">
        <f t="shared" si="17"/>
        <v>3</v>
      </c>
    </row>
    <row r="169" spans="1:16" x14ac:dyDescent="0.25">
      <c r="A169" s="8" t="s">
        <v>13</v>
      </c>
      <c r="B169" s="9">
        <v>8.4</v>
      </c>
      <c r="C169" s="17">
        <f>(((B169*((28*(('Datos de entrada'!$B$2) ^0.6)+'Datos de entrada'!$B$3)/10))))*'Datos de entrada'!$B$5/100</f>
        <v>21.039175845324184</v>
      </c>
      <c r="D169" s="18">
        <f>(((B169*((28*(('Datos de entrada'!$E$2) ^0.6)+'Datos de entrada'!$E$3)/10))))*'Datos de entrada'!$E$5/100</f>
        <v>21.039175845324184</v>
      </c>
      <c r="E169" s="17">
        <f>(((B169*((28*(('Datos de entrada'!$B$2) ^0.6)+'Datos de entrada'!$B$3)/10))*(1-'Datos de entrada'!$B$4)))*'Datos de entrada'!$B$5/100</f>
        <v>14.727423091726928</v>
      </c>
      <c r="F169" s="18">
        <f>(((B169*((28*(('Datos de entrada'!$E$2) ^0.6)+'Datos de entrada'!$E$3)/10))))*(1-'Datos de entrada'!$E$4)*'Datos de entrada'!$E$5/100</f>
        <v>14.727423091726928</v>
      </c>
      <c r="G169" s="17">
        <f>((((B169*((28*(('Datos de entrada'!$B$2) ^0.6)+'Datos de entrada'!$B$3)/10))*(1-'Datos de entrada'!$B$4)))*'Datos de entrada'!$B$5/100)*'Datos de entrada'!$B$8</f>
        <v>8.1000827004498106</v>
      </c>
      <c r="H169" s="18">
        <f>(((B169*((28*(('Datos de entrada'!$E$2) ^0.6)+'Datos de entrada'!$E$3)/10))))*(1-'Datos de entrada'!$E$4)*'Datos de entrada'!$E$5/100*'Datos de entrada'!$E$8</f>
        <v>2.2091134637590391</v>
      </c>
      <c r="I169" s="17">
        <f>'Datos de entrada'!$B$10*'Datos de entrada'!$B$5/100</f>
        <v>1</v>
      </c>
      <c r="J169" s="19">
        <f>'Datos de entrada'!$E$10*'Datos de entrada'!$E$5/100</f>
        <v>0.12</v>
      </c>
      <c r="K169" s="22">
        <f t="shared" si="12"/>
        <v>23</v>
      </c>
      <c r="L169" s="23">
        <f t="shared" si="13"/>
        <v>22</v>
      </c>
      <c r="M169" s="22">
        <f t="shared" si="14"/>
        <v>16</v>
      </c>
      <c r="N169" s="23">
        <f t="shared" si="15"/>
        <v>15</v>
      </c>
      <c r="O169" s="22">
        <f t="shared" si="16"/>
        <v>10</v>
      </c>
      <c r="P169" s="42">
        <f t="shared" si="17"/>
        <v>3</v>
      </c>
    </row>
    <row r="170" spans="1:16" x14ac:dyDescent="0.25">
      <c r="A170" s="8" t="s">
        <v>41</v>
      </c>
      <c r="B170" s="9">
        <v>7.6</v>
      </c>
      <c r="C170" s="17">
        <f>(((B170*((28*(('Datos de entrada'!$B$2) ^0.6)+'Datos de entrada'!$B$3)/10))))*'Datos de entrada'!$B$5/100</f>
        <v>19.035444812436161</v>
      </c>
      <c r="D170" s="18">
        <f>(((B170*((28*(('Datos de entrada'!$E$2) ^0.6)+'Datos de entrada'!$E$3)/10))))*'Datos de entrada'!$E$5/100</f>
        <v>19.035444812436161</v>
      </c>
      <c r="E170" s="17">
        <f>(((B170*((28*(('Datos de entrada'!$B$2) ^0.6)+'Datos de entrada'!$B$3)/10))*(1-'Datos de entrada'!$B$4)))*'Datos de entrada'!$B$5/100</f>
        <v>13.324811368705312</v>
      </c>
      <c r="F170" s="18">
        <f>(((B170*((28*(('Datos de entrada'!$E$2) ^0.6)+'Datos de entrada'!$E$3)/10))))*(1-'Datos de entrada'!$E$4)*'Datos de entrada'!$E$5/100</f>
        <v>13.324811368705312</v>
      </c>
      <c r="G170" s="17">
        <f>((((B170*((28*(('Datos de entrada'!$B$2) ^0.6)+'Datos de entrada'!$B$3)/10))*(1-'Datos de entrada'!$B$4)))*'Datos de entrada'!$B$5/100)*'Datos de entrada'!$B$8</f>
        <v>7.3286462527879221</v>
      </c>
      <c r="H170" s="18">
        <f>(((B170*((28*(('Datos de entrada'!$E$2) ^0.6)+'Datos de entrada'!$E$3)/10))))*(1-'Datos de entrada'!$E$4)*'Datos de entrada'!$E$5/100*'Datos de entrada'!$E$8</f>
        <v>1.9987217053057966</v>
      </c>
      <c r="I170" s="17">
        <f>'Datos de entrada'!$B$10*'Datos de entrada'!$B$5/100</f>
        <v>1</v>
      </c>
      <c r="J170" s="19">
        <f>'Datos de entrada'!$E$10*'Datos de entrada'!$E$5/100</f>
        <v>0.12</v>
      </c>
      <c r="K170" s="22">
        <f t="shared" si="12"/>
        <v>21</v>
      </c>
      <c r="L170" s="23">
        <f t="shared" si="13"/>
        <v>20</v>
      </c>
      <c r="M170" s="22">
        <f t="shared" si="14"/>
        <v>15</v>
      </c>
      <c r="N170" s="23">
        <f t="shared" si="15"/>
        <v>14</v>
      </c>
      <c r="O170" s="22">
        <f t="shared" si="16"/>
        <v>9</v>
      </c>
      <c r="P170" s="42">
        <f t="shared" si="17"/>
        <v>3</v>
      </c>
    </row>
    <row r="171" spans="1:16" x14ac:dyDescent="0.25">
      <c r="A171" s="37" t="s">
        <v>304</v>
      </c>
      <c r="B171" s="38"/>
      <c r="C171" s="17"/>
      <c r="D171" s="18"/>
      <c r="E171" s="17"/>
      <c r="F171" s="18"/>
      <c r="G171" s="17"/>
      <c r="H171" s="18"/>
      <c r="I171" s="17"/>
      <c r="J171" s="19"/>
      <c r="K171" s="22"/>
      <c r="L171" s="23"/>
      <c r="M171" s="22"/>
      <c r="N171" s="23"/>
      <c r="O171" s="41"/>
      <c r="P171" s="41"/>
    </row>
    <row r="172" spans="1:16" ht="30" x14ac:dyDescent="0.25">
      <c r="A172" s="2" t="s">
        <v>0</v>
      </c>
      <c r="B172" s="3" t="s">
        <v>300</v>
      </c>
      <c r="C172" s="17"/>
      <c r="D172" s="18"/>
      <c r="E172" s="17"/>
      <c r="F172" s="18"/>
      <c r="G172" s="17"/>
      <c r="H172" s="18"/>
      <c r="I172" s="17"/>
      <c r="J172" s="19"/>
      <c r="K172" s="22"/>
      <c r="L172" s="23"/>
      <c r="M172" s="22"/>
      <c r="N172" s="41"/>
      <c r="O172" s="41"/>
      <c r="P172" s="23"/>
    </row>
    <row r="173" spans="1:16" x14ac:dyDescent="0.25">
      <c r="A173" s="1" t="s">
        <v>217</v>
      </c>
      <c r="B173" s="4">
        <v>7.3</v>
      </c>
      <c r="C173" s="17">
        <f>(((B173*((28*(('Datos de entrada'!$B$2) ^0.6)+'Datos de entrada'!$B$3)/10))))*'Datos de entrada'!$B$5/100</f>
        <v>18.284045675103158</v>
      </c>
      <c r="D173" s="18">
        <f>(((B173*((28*(('Datos de entrada'!$E$2) ^0.6)+'Datos de entrada'!$E$3)/10))))*'Datos de entrada'!$E$5/100</f>
        <v>18.284045675103158</v>
      </c>
      <c r="E173" s="17">
        <f>(((B173*((28*(('Datos de entrada'!$B$2) ^0.6)+'Datos de entrada'!$B$3)/10))*(1-'Datos de entrada'!$B$4)))*'Datos de entrada'!$B$5/100</f>
        <v>12.798831972572209</v>
      </c>
      <c r="F173" s="18">
        <f>(((B173*((28*(('Datos de entrada'!$E$2) ^0.6)+'Datos de entrada'!$E$3)/10))))*(1-'Datos de entrada'!$E$4)*'Datos de entrada'!$E$5/100</f>
        <v>12.798831972572209</v>
      </c>
      <c r="G173" s="17">
        <f>((((B173*((28*(('Datos de entrada'!$B$2) ^0.6)+'Datos de entrada'!$B$3)/10))*(1-'Datos de entrada'!$B$4)))*'Datos de entrada'!$B$5/100)*'Datos de entrada'!$B$8</f>
        <v>7.0393575849147156</v>
      </c>
      <c r="H173" s="18">
        <f>(((B173*((28*(('Datos de entrada'!$E$2) ^0.6)+'Datos de entrada'!$E$3)/10))))*(1-'Datos de entrada'!$E$4)*'Datos de entrada'!$E$5/100*'Datos de entrada'!$E$8</f>
        <v>1.9198247958858312</v>
      </c>
      <c r="I173" s="17">
        <f>'Datos de entrada'!$B$10*'Datos de entrada'!$B$5/100</f>
        <v>1</v>
      </c>
      <c r="J173" s="19">
        <f>'Datos de entrada'!$E$10*'Datos de entrada'!$E$5/100</f>
        <v>0.12</v>
      </c>
      <c r="K173" s="22">
        <f t="shared" si="12"/>
        <v>20</v>
      </c>
      <c r="L173" s="23">
        <f t="shared" si="13"/>
        <v>19</v>
      </c>
      <c r="M173" s="22">
        <f t="shared" si="14"/>
        <v>14</v>
      </c>
      <c r="N173" s="23">
        <f t="shared" si="15"/>
        <v>13</v>
      </c>
      <c r="O173" s="22">
        <f t="shared" si="16"/>
        <v>9</v>
      </c>
      <c r="P173" s="42">
        <f t="shared" si="17"/>
        <v>3</v>
      </c>
    </row>
    <row r="174" spans="1:16" x14ac:dyDescent="0.25">
      <c r="A174" s="1" t="s">
        <v>218</v>
      </c>
      <c r="B174" s="4">
        <v>9.6</v>
      </c>
      <c r="C174" s="17">
        <f>(((B174*((28*(('Datos de entrada'!$B$2) ^0.6)+'Datos de entrada'!$B$3)/10))))*'Datos de entrada'!$B$5/100</f>
        <v>24.044772394656206</v>
      </c>
      <c r="D174" s="18">
        <f>(((B174*((28*(('Datos de entrada'!$E$2) ^0.6)+'Datos de entrada'!$E$3)/10))))*'Datos de entrada'!$E$5/100</f>
        <v>24.044772394656206</v>
      </c>
      <c r="E174" s="17">
        <f>(((B174*((28*(('Datos de entrada'!$B$2) ^0.6)+'Datos de entrada'!$B$3)/10))*(1-'Datos de entrada'!$B$4)))*'Datos de entrada'!$B$5/100</f>
        <v>16.831340676259344</v>
      </c>
      <c r="F174" s="18">
        <f>(((B174*((28*(('Datos de entrada'!$E$2) ^0.6)+'Datos de entrada'!$E$3)/10))))*(1-'Datos de entrada'!$E$4)*'Datos de entrada'!$E$5/100</f>
        <v>16.831340676259344</v>
      </c>
      <c r="G174" s="17">
        <f>((((B174*((28*(('Datos de entrada'!$B$2) ^0.6)+'Datos de entrada'!$B$3)/10))*(1-'Datos de entrada'!$B$4)))*'Datos de entrada'!$B$5/100)*'Datos de entrada'!$B$8</f>
        <v>9.2572373719426402</v>
      </c>
      <c r="H174" s="18">
        <f>(((B174*((28*(('Datos de entrada'!$E$2) ^0.6)+'Datos de entrada'!$E$3)/10))))*(1-'Datos de entrada'!$E$4)*'Datos de entrada'!$E$5/100*'Datos de entrada'!$E$8</f>
        <v>2.5247011014389016</v>
      </c>
      <c r="I174" s="17">
        <f>'Datos de entrada'!$B$10*'Datos de entrada'!$B$5/100</f>
        <v>1</v>
      </c>
      <c r="J174" s="19">
        <f>'Datos de entrada'!$E$10*'Datos de entrada'!$E$5/100</f>
        <v>0.12</v>
      </c>
      <c r="K174" s="22">
        <f t="shared" si="12"/>
        <v>26</v>
      </c>
      <c r="L174" s="23">
        <f t="shared" si="13"/>
        <v>25</v>
      </c>
      <c r="M174" s="22">
        <f t="shared" si="14"/>
        <v>18</v>
      </c>
      <c r="N174" s="23">
        <f t="shared" si="15"/>
        <v>17</v>
      </c>
      <c r="O174" s="22">
        <f t="shared" si="16"/>
        <v>11</v>
      </c>
      <c r="P174" s="42">
        <f t="shared" si="17"/>
        <v>3</v>
      </c>
    </row>
    <row r="175" spans="1:16" x14ac:dyDescent="0.25">
      <c r="A175" s="1" t="s">
        <v>219</v>
      </c>
      <c r="B175" s="4">
        <v>3</v>
      </c>
      <c r="C175" s="17">
        <f>(((B175*((28*(('Datos de entrada'!$B$2) ^0.6)+'Datos de entrada'!$B$3)/10))))*'Datos de entrada'!$B$5/100</f>
        <v>7.5139913733300645</v>
      </c>
      <c r="D175" s="18">
        <f>(((B175*((28*(('Datos de entrada'!$E$2) ^0.6)+'Datos de entrada'!$E$3)/10))))*'Datos de entrada'!$E$5/100</f>
        <v>7.5139913733300645</v>
      </c>
      <c r="E175" s="17">
        <f>(((B175*((28*(('Datos de entrada'!$B$2) ^0.6)+'Datos de entrada'!$B$3)/10))*(1-'Datos de entrada'!$B$4)))*'Datos de entrada'!$B$5/100</f>
        <v>5.2597939613310452</v>
      </c>
      <c r="F175" s="18">
        <f>(((B175*((28*(('Datos de entrada'!$E$2) ^0.6)+'Datos de entrada'!$E$3)/10))))*(1-'Datos de entrada'!$E$4)*'Datos de entrada'!$E$5/100</f>
        <v>5.2597939613310452</v>
      </c>
      <c r="G175" s="17">
        <f>((((B175*((28*(('Datos de entrada'!$B$2) ^0.6)+'Datos de entrada'!$B$3)/10))*(1-'Datos de entrada'!$B$4)))*'Datos de entrada'!$B$5/100)*'Datos de entrada'!$B$8</f>
        <v>2.8928866787320753</v>
      </c>
      <c r="H175" s="18">
        <f>(((B175*((28*(('Datos de entrada'!$E$2) ^0.6)+'Datos de entrada'!$E$3)/10))))*(1-'Datos de entrada'!$E$4)*'Datos de entrada'!$E$5/100*'Datos de entrada'!$E$8</f>
        <v>0.78896909419965677</v>
      </c>
      <c r="I175" s="17">
        <f>'Datos de entrada'!$B$10*'Datos de entrada'!$B$5/100</f>
        <v>1</v>
      </c>
      <c r="J175" s="19">
        <f>'Datos de entrada'!$E$10*'Datos de entrada'!$E$5/100</f>
        <v>0.12</v>
      </c>
      <c r="K175" s="22">
        <f t="shared" si="12"/>
        <v>9</v>
      </c>
      <c r="L175" s="23">
        <f t="shared" si="13"/>
        <v>8</v>
      </c>
      <c r="M175" s="22">
        <f t="shared" si="14"/>
        <v>7</v>
      </c>
      <c r="N175" s="23">
        <f t="shared" si="15"/>
        <v>6</v>
      </c>
      <c r="O175" s="22">
        <f t="shared" si="16"/>
        <v>4</v>
      </c>
      <c r="P175" s="42">
        <f t="shared" si="17"/>
        <v>1</v>
      </c>
    </row>
    <row r="176" spans="1:16" x14ac:dyDescent="0.25">
      <c r="A176" s="1" t="s">
        <v>152</v>
      </c>
      <c r="B176" s="4">
        <v>4.5</v>
      </c>
      <c r="C176" s="17">
        <f>(((B176*((28*(('Datos de entrada'!$B$2) ^0.6)+'Datos de entrada'!$B$3)/10))))*'Datos de entrada'!$B$5/100</f>
        <v>11.270987059995099</v>
      </c>
      <c r="D176" s="18">
        <f>(((B176*((28*(('Datos de entrada'!$E$2) ^0.6)+'Datos de entrada'!$E$3)/10))))*'Datos de entrada'!$E$5/100</f>
        <v>11.270987059995099</v>
      </c>
      <c r="E176" s="17">
        <f>(((B176*((28*(('Datos de entrada'!$B$2) ^0.6)+'Datos de entrada'!$B$3)/10))*(1-'Datos de entrada'!$B$4)))*'Datos de entrada'!$B$5/100</f>
        <v>7.8896909419965686</v>
      </c>
      <c r="F176" s="18">
        <f>(((B176*((28*(('Datos de entrada'!$E$2) ^0.6)+'Datos de entrada'!$E$3)/10))))*(1-'Datos de entrada'!$E$4)*'Datos de entrada'!$E$5/100</f>
        <v>7.8896909419965686</v>
      </c>
      <c r="G176" s="17">
        <f>((((B176*((28*(('Datos de entrada'!$B$2) ^0.6)+'Datos de entrada'!$B$3)/10))*(1-'Datos de entrada'!$B$4)))*'Datos de entrada'!$B$5/100)*'Datos de entrada'!$B$8</f>
        <v>4.3393300180981127</v>
      </c>
      <c r="H176" s="18">
        <f>(((B176*((28*(('Datos de entrada'!$E$2) ^0.6)+'Datos de entrada'!$E$3)/10))))*(1-'Datos de entrada'!$E$4)*'Datos de entrada'!$E$5/100*'Datos de entrada'!$E$8</f>
        <v>1.1834536412994852</v>
      </c>
      <c r="I176" s="17">
        <f>'Datos de entrada'!$B$10*'Datos de entrada'!$B$5/100</f>
        <v>1</v>
      </c>
      <c r="J176" s="19">
        <f>'Datos de entrada'!$E$10*'Datos de entrada'!$E$5/100</f>
        <v>0.12</v>
      </c>
      <c r="K176" s="22">
        <f t="shared" si="12"/>
        <v>13</v>
      </c>
      <c r="L176" s="23">
        <f t="shared" si="13"/>
        <v>12</v>
      </c>
      <c r="M176" s="22">
        <f t="shared" si="14"/>
        <v>9</v>
      </c>
      <c r="N176" s="23">
        <f t="shared" si="15"/>
        <v>9</v>
      </c>
      <c r="O176" s="22">
        <f t="shared" si="16"/>
        <v>6</v>
      </c>
      <c r="P176" s="42">
        <f t="shared" si="17"/>
        <v>2</v>
      </c>
    </row>
    <row r="177" spans="1:16" x14ac:dyDescent="0.25">
      <c r="A177" s="1" t="s">
        <v>220</v>
      </c>
      <c r="B177" s="4">
        <v>4.8</v>
      </c>
      <c r="C177" s="17">
        <f>(((B177*((28*(('Datos de entrada'!$B$2) ^0.6)+'Datos de entrada'!$B$3)/10))))*'Datos de entrada'!$B$5/100</f>
        <v>12.022386197328103</v>
      </c>
      <c r="D177" s="18">
        <f>(((B177*((28*(('Datos de entrada'!$E$2) ^0.6)+'Datos de entrada'!$E$3)/10))))*'Datos de entrada'!$E$5/100</f>
        <v>12.022386197328103</v>
      </c>
      <c r="E177" s="17">
        <f>(((B177*((28*(('Datos de entrada'!$B$2) ^0.6)+'Datos de entrada'!$B$3)/10))*(1-'Datos de entrada'!$B$4)))*'Datos de entrada'!$B$5/100</f>
        <v>8.4156703381296722</v>
      </c>
      <c r="F177" s="18">
        <f>(((B177*((28*(('Datos de entrada'!$E$2) ^0.6)+'Datos de entrada'!$E$3)/10))))*(1-'Datos de entrada'!$E$4)*'Datos de entrada'!$E$5/100</f>
        <v>8.4156703381296722</v>
      </c>
      <c r="G177" s="17">
        <f>((((B177*((28*(('Datos de entrada'!$B$2) ^0.6)+'Datos de entrada'!$B$3)/10))*(1-'Datos de entrada'!$B$4)))*'Datos de entrada'!$B$5/100)*'Datos de entrada'!$B$8</f>
        <v>4.6286186859713201</v>
      </c>
      <c r="H177" s="18">
        <f>(((B177*((28*(('Datos de entrada'!$E$2) ^0.6)+'Datos de entrada'!$E$3)/10))))*(1-'Datos de entrada'!$E$4)*'Datos de entrada'!$E$5/100*'Datos de entrada'!$E$8</f>
        <v>1.2623505507194508</v>
      </c>
      <c r="I177" s="17">
        <f>'Datos de entrada'!$B$10*'Datos de entrada'!$B$5/100</f>
        <v>1</v>
      </c>
      <c r="J177" s="19">
        <f>'Datos de entrada'!$E$10*'Datos de entrada'!$E$5/100</f>
        <v>0.12</v>
      </c>
      <c r="K177" s="22">
        <f t="shared" si="12"/>
        <v>14</v>
      </c>
      <c r="L177" s="23">
        <f t="shared" si="13"/>
        <v>13</v>
      </c>
      <c r="M177" s="22">
        <f t="shared" si="14"/>
        <v>10</v>
      </c>
      <c r="N177" s="23">
        <f t="shared" si="15"/>
        <v>9</v>
      </c>
      <c r="O177" s="22">
        <f t="shared" si="16"/>
        <v>6</v>
      </c>
      <c r="P177" s="42">
        <f t="shared" si="17"/>
        <v>2</v>
      </c>
    </row>
    <row r="178" spans="1:16" x14ac:dyDescent="0.25">
      <c r="A178" s="1" t="s">
        <v>221</v>
      </c>
      <c r="B178" s="4">
        <v>10.8</v>
      </c>
      <c r="C178" s="17">
        <f>(((B178*((28*(('Datos de entrada'!$B$2) ^0.6)+'Datos de entrada'!$B$3)/10))))*'Datos de entrada'!$B$5/100</f>
        <v>27.050368943988232</v>
      </c>
      <c r="D178" s="18">
        <f>(((B178*((28*(('Datos de entrada'!$E$2) ^0.6)+'Datos de entrada'!$E$3)/10))))*'Datos de entrada'!$E$5/100</f>
        <v>27.050368943988232</v>
      </c>
      <c r="E178" s="17">
        <f>(((B178*((28*(('Datos de entrada'!$B$2) ^0.6)+'Datos de entrada'!$B$3)/10))*(1-'Datos de entrada'!$B$4)))*'Datos de entrada'!$B$5/100</f>
        <v>18.935258260791763</v>
      </c>
      <c r="F178" s="18">
        <f>(((B178*((28*(('Datos de entrada'!$E$2) ^0.6)+'Datos de entrada'!$E$3)/10))))*(1-'Datos de entrada'!$E$4)*'Datos de entrada'!$E$5/100</f>
        <v>18.935258260791763</v>
      </c>
      <c r="G178" s="17">
        <f>((((B178*((28*(('Datos de entrada'!$B$2) ^0.6)+'Datos de entrada'!$B$3)/10))*(1-'Datos de entrada'!$B$4)))*'Datos de entrada'!$B$5/100)*'Datos de entrada'!$B$8</f>
        <v>10.41439204343547</v>
      </c>
      <c r="H178" s="18">
        <f>(((B178*((28*(('Datos de entrada'!$E$2) ^0.6)+'Datos de entrada'!$E$3)/10))))*(1-'Datos de entrada'!$E$4)*'Datos de entrada'!$E$5/100*'Datos de entrada'!$E$8</f>
        <v>2.8402887391187641</v>
      </c>
      <c r="I178" s="17">
        <f>'Datos de entrada'!$B$10*'Datos de entrada'!$B$5/100</f>
        <v>1</v>
      </c>
      <c r="J178" s="19">
        <f>'Datos de entrada'!$E$10*'Datos de entrada'!$E$5/100</f>
        <v>0.12</v>
      </c>
      <c r="K178" s="22">
        <f t="shared" si="12"/>
        <v>29</v>
      </c>
      <c r="L178" s="23">
        <f t="shared" si="13"/>
        <v>28</v>
      </c>
      <c r="M178" s="22">
        <f t="shared" si="14"/>
        <v>20</v>
      </c>
      <c r="N178" s="23">
        <f t="shared" si="15"/>
        <v>20</v>
      </c>
      <c r="O178" s="22">
        <f t="shared" si="16"/>
        <v>12</v>
      </c>
      <c r="P178" s="42">
        <f t="shared" si="17"/>
        <v>3</v>
      </c>
    </row>
    <row r="179" spans="1:16" x14ac:dyDescent="0.25">
      <c r="A179" s="1" t="s">
        <v>125</v>
      </c>
      <c r="B179" s="4">
        <v>5.5</v>
      </c>
      <c r="C179" s="17">
        <f>(((B179*((28*(('Datos de entrada'!$B$2) ^0.6)+'Datos de entrada'!$B$3)/10))))*'Datos de entrada'!$B$5/100</f>
        <v>13.775650851105118</v>
      </c>
      <c r="D179" s="18">
        <f>(((B179*((28*(('Datos de entrada'!$E$2) ^0.6)+'Datos de entrada'!$E$3)/10))))*'Datos de entrada'!$E$5/100</f>
        <v>13.775650851105118</v>
      </c>
      <c r="E179" s="17">
        <f>(((B179*((28*(('Datos de entrada'!$B$2) ^0.6)+'Datos de entrada'!$B$3)/10))*(1-'Datos de entrada'!$B$4)))*'Datos de entrada'!$B$5/100</f>
        <v>9.6429555957735822</v>
      </c>
      <c r="F179" s="18">
        <f>(((B179*((28*(('Datos de entrada'!$E$2) ^0.6)+'Datos de entrada'!$E$3)/10))))*(1-'Datos de entrada'!$E$4)*'Datos de entrada'!$E$5/100</f>
        <v>9.6429555957735822</v>
      </c>
      <c r="G179" s="17">
        <f>((((B179*((28*(('Datos de entrada'!$B$2) ^0.6)+'Datos de entrada'!$B$3)/10))*(1-'Datos de entrada'!$B$4)))*'Datos de entrada'!$B$5/100)*'Datos de entrada'!$B$8</f>
        <v>5.3036255776754704</v>
      </c>
      <c r="H179" s="18">
        <f>(((B179*((28*(('Datos de entrada'!$E$2) ^0.6)+'Datos de entrada'!$E$3)/10))))*(1-'Datos de entrada'!$E$4)*'Datos de entrada'!$E$5/100*'Datos de entrada'!$E$8</f>
        <v>1.4464433393660372</v>
      </c>
      <c r="I179" s="17">
        <f>'Datos de entrada'!$B$10*'Datos de entrada'!$B$5/100</f>
        <v>1</v>
      </c>
      <c r="J179" s="19">
        <f>'Datos de entrada'!$E$10*'Datos de entrada'!$E$5/100</f>
        <v>0.12</v>
      </c>
      <c r="K179" s="22">
        <f t="shared" si="12"/>
        <v>15</v>
      </c>
      <c r="L179" s="23">
        <f t="shared" si="13"/>
        <v>14</v>
      </c>
      <c r="M179" s="22">
        <f t="shared" si="14"/>
        <v>11</v>
      </c>
      <c r="N179" s="23">
        <f t="shared" si="15"/>
        <v>10</v>
      </c>
      <c r="O179" s="22">
        <f t="shared" si="16"/>
        <v>7</v>
      </c>
      <c r="P179" s="42">
        <f t="shared" si="17"/>
        <v>2</v>
      </c>
    </row>
    <row r="180" spans="1:16" x14ac:dyDescent="0.25">
      <c r="A180" s="1" t="s">
        <v>215</v>
      </c>
      <c r="B180" s="4">
        <v>9.4</v>
      </c>
      <c r="C180" s="17">
        <f>(((B180*((28*(('Datos de entrada'!$B$2) ^0.6)+'Datos de entrada'!$B$3)/10))))*'Datos de entrada'!$B$5/100</f>
        <v>23.543839636434203</v>
      </c>
      <c r="D180" s="18">
        <f>(((B180*((28*(('Datos de entrada'!$E$2) ^0.6)+'Datos de entrada'!$E$3)/10))))*'Datos de entrada'!$E$5/100</f>
        <v>23.543839636434203</v>
      </c>
      <c r="E180" s="17">
        <f>(((B180*((28*(('Datos de entrada'!$B$2) ^0.6)+'Datos de entrada'!$B$3)/10))*(1-'Datos de entrada'!$B$4)))*'Datos de entrada'!$B$5/100</f>
        <v>16.480687745503943</v>
      </c>
      <c r="F180" s="18">
        <f>(((B180*((28*(('Datos de entrada'!$E$2) ^0.6)+'Datos de entrada'!$E$3)/10))))*(1-'Datos de entrada'!$E$4)*'Datos de entrada'!$E$5/100</f>
        <v>16.480687745503943</v>
      </c>
      <c r="G180" s="17">
        <f>((((B180*((28*(('Datos de entrada'!$B$2) ^0.6)+'Datos de entrada'!$B$3)/10))*(1-'Datos de entrada'!$B$4)))*'Datos de entrada'!$B$5/100)*'Datos de entrada'!$B$8</f>
        <v>9.0643782600271692</v>
      </c>
      <c r="H180" s="18">
        <f>(((B180*((28*(('Datos de entrada'!$E$2) ^0.6)+'Datos de entrada'!$E$3)/10))))*(1-'Datos de entrada'!$E$4)*'Datos de entrada'!$E$5/100*'Datos de entrada'!$E$8</f>
        <v>2.4721031618255913</v>
      </c>
      <c r="I180" s="17">
        <f>'Datos de entrada'!$B$10*'Datos de entrada'!$B$5/100</f>
        <v>1</v>
      </c>
      <c r="J180" s="19">
        <f>'Datos de entrada'!$E$10*'Datos de entrada'!$E$5/100</f>
        <v>0.12</v>
      </c>
      <c r="K180" s="22">
        <f t="shared" si="12"/>
        <v>25</v>
      </c>
      <c r="L180" s="23">
        <f t="shared" si="13"/>
        <v>24</v>
      </c>
      <c r="M180" s="22">
        <f t="shared" si="14"/>
        <v>18</v>
      </c>
      <c r="N180" s="23">
        <f t="shared" si="15"/>
        <v>17</v>
      </c>
      <c r="O180" s="22">
        <f t="shared" si="16"/>
        <v>11</v>
      </c>
      <c r="P180" s="42">
        <f t="shared" si="17"/>
        <v>3</v>
      </c>
    </row>
    <row r="181" spans="1:16" x14ac:dyDescent="0.25">
      <c r="A181" s="1" t="s">
        <v>125</v>
      </c>
      <c r="B181" s="4">
        <v>5.5</v>
      </c>
      <c r="C181" s="17">
        <f>(((B181*((28*(('Datos de entrada'!$B$2) ^0.6)+'Datos de entrada'!$B$3)/10))))*'Datos de entrada'!$B$5/100</f>
        <v>13.775650851105118</v>
      </c>
      <c r="D181" s="18">
        <f>(((B181*((28*(('Datos de entrada'!$E$2) ^0.6)+'Datos de entrada'!$E$3)/10))))*'Datos de entrada'!$E$5/100</f>
        <v>13.775650851105118</v>
      </c>
      <c r="E181" s="17">
        <f>(((B181*((28*(('Datos de entrada'!$B$2) ^0.6)+'Datos de entrada'!$B$3)/10))*(1-'Datos de entrada'!$B$4)))*'Datos de entrada'!$B$5/100</f>
        <v>9.6429555957735822</v>
      </c>
      <c r="F181" s="18">
        <f>(((B181*((28*(('Datos de entrada'!$E$2) ^0.6)+'Datos de entrada'!$E$3)/10))))*(1-'Datos de entrada'!$E$4)*'Datos de entrada'!$E$5/100</f>
        <v>9.6429555957735822</v>
      </c>
      <c r="G181" s="17">
        <f>((((B181*((28*(('Datos de entrada'!$B$2) ^0.6)+'Datos de entrada'!$B$3)/10))*(1-'Datos de entrada'!$B$4)))*'Datos de entrada'!$B$5/100)*'Datos de entrada'!$B$8</f>
        <v>5.3036255776754704</v>
      </c>
      <c r="H181" s="18">
        <f>(((B181*((28*(('Datos de entrada'!$E$2) ^0.6)+'Datos de entrada'!$E$3)/10))))*(1-'Datos de entrada'!$E$4)*'Datos de entrada'!$E$5/100*'Datos de entrada'!$E$8</f>
        <v>1.4464433393660372</v>
      </c>
      <c r="I181" s="17">
        <f>'Datos de entrada'!$B$10*'Datos de entrada'!$B$5/100</f>
        <v>1</v>
      </c>
      <c r="J181" s="19">
        <f>'Datos de entrada'!$E$10*'Datos de entrada'!$E$5/100</f>
        <v>0.12</v>
      </c>
      <c r="K181" s="22">
        <f t="shared" si="12"/>
        <v>15</v>
      </c>
      <c r="L181" s="23">
        <f t="shared" si="13"/>
        <v>14</v>
      </c>
      <c r="M181" s="22">
        <f t="shared" si="14"/>
        <v>11</v>
      </c>
      <c r="N181" s="23">
        <f t="shared" si="15"/>
        <v>10</v>
      </c>
      <c r="O181" s="22">
        <f t="shared" si="16"/>
        <v>7</v>
      </c>
      <c r="P181" s="42">
        <f t="shared" si="17"/>
        <v>2</v>
      </c>
    </row>
    <row r="182" spans="1:16" x14ac:dyDescent="0.25">
      <c r="A182" s="1" t="s">
        <v>222</v>
      </c>
      <c r="B182" s="4">
        <v>4.8</v>
      </c>
      <c r="C182" s="17">
        <f>(((B182*((28*(('Datos de entrada'!$B$2) ^0.6)+'Datos de entrada'!$B$3)/10))))*'Datos de entrada'!$B$5/100</f>
        <v>12.022386197328103</v>
      </c>
      <c r="D182" s="18">
        <f>(((B182*((28*(('Datos de entrada'!$E$2) ^0.6)+'Datos de entrada'!$E$3)/10))))*'Datos de entrada'!$E$5/100</f>
        <v>12.022386197328103</v>
      </c>
      <c r="E182" s="17">
        <f>(((B182*((28*(('Datos de entrada'!$B$2) ^0.6)+'Datos de entrada'!$B$3)/10))*(1-'Datos de entrada'!$B$4)))*'Datos de entrada'!$B$5/100</f>
        <v>8.4156703381296722</v>
      </c>
      <c r="F182" s="18">
        <f>(((B182*((28*(('Datos de entrada'!$E$2) ^0.6)+'Datos de entrada'!$E$3)/10))))*(1-'Datos de entrada'!$E$4)*'Datos de entrada'!$E$5/100</f>
        <v>8.4156703381296722</v>
      </c>
      <c r="G182" s="17">
        <f>((((B182*((28*(('Datos de entrada'!$B$2) ^0.6)+'Datos de entrada'!$B$3)/10))*(1-'Datos de entrada'!$B$4)))*'Datos de entrada'!$B$5/100)*'Datos de entrada'!$B$8</f>
        <v>4.6286186859713201</v>
      </c>
      <c r="H182" s="18">
        <f>(((B182*((28*(('Datos de entrada'!$E$2) ^0.6)+'Datos de entrada'!$E$3)/10))))*(1-'Datos de entrada'!$E$4)*'Datos de entrada'!$E$5/100*'Datos de entrada'!$E$8</f>
        <v>1.2623505507194508</v>
      </c>
      <c r="I182" s="17">
        <f>'Datos de entrada'!$B$10*'Datos de entrada'!$B$5/100</f>
        <v>1</v>
      </c>
      <c r="J182" s="19">
        <f>'Datos de entrada'!$E$10*'Datos de entrada'!$E$5/100</f>
        <v>0.12</v>
      </c>
      <c r="K182" s="22">
        <f t="shared" si="12"/>
        <v>14</v>
      </c>
      <c r="L182" s="23">
        <f t="shared" si="13"/>
        <v>13</v>
      </c>
      <c r="M182" s="22">
        <f t="shared" si="14"/>
        <v>10</v>
      </c>
      <c r="N182" s="23">
        <f t="shared" si="15"/>
        <v>9</v>
      </c>
      <c r="O182" s="22">
        <f t="shared" si="16"/>
        <v>6</v>
      </c>
      <c r="P182" s="42">
        <f t="shared" si="17"/>
        <v>2</v>
      </c>
    </row>
    <row r="183" spans="1:16" x14ac:dyDescent="0.25">
      <c r="A183" s="1" t="s">
        <v>223</v>
      </c>
      <c r="B183" s="4">
        <v>5</v>
      </c>
      <c r="C183" s="17">
        <f>(((B183*((28*(('Datos de entrada'!$B$2) ^0.6)+'Datos de entrada'!$B$3)/10))))*'Datos de entrada'!$B$5/100</f>
        <v>12.523318955550108</v>
      </c>
      <c r="D183" s="18">
        <f>(((B183*((28*(('Datos de entrada'!$E$2) ^0.6)+'Datos de entrada'!$E$3)/10))))*'Datos de entrada'!$E$5/100</f>
        <v>12.523318955550108</v>
      </c>
      <c r="E183" s="17">
        <f>(((B183*((28*(('Datos de entrada'!$B$2) ^0.6)+'Datos de entrada'!$B$3)/10))*(1-'Datos de entrada'!$B$4)))*'Datos de entrada'!$B$5/100</f>
        <v>8.7663232688850758</v>
      </c>
      <c r="F183" s="18">
        <f>(((B183*((28*(('Datos de entrada'!$E$2) ^0.6)+'Datos de entrada'!$E$3)/10))))*(1-'Datos de entrada'!$E$4)*'Datos de entrada'!$E$5/100</f>
        <v>8.7663232688850758</v>
      </c>
      <c r="G183" s="17">
        <f>((((B183*((28*(('Datos de entrada'!$B$2) ^0.6)+'Datos de entrada'!$B$3)/10))*(1-'Datos de entrada'!$B$4)))*'Datos de entrada'!$B$5/100)*'Datos de entrada'!$B$8</f>
        <v>4.821477797886792</v>
      </c>
      <c r="H183" s="18">
        <f>(((B183*((28*(('Datos de entrada'!$E$2) ^0.6)+'Datos de entrada'!$E$3)/10))))*(1-'Datos de entrada'!$E$4)*'Datos de entrada'!$E$5/100*'Datos de entrada'!$E$8</f>
        <v>1.3149484903327613</v>
      </c>
      <c r="I183" s="17">
        <f>'Datos de entrada'!$B$10*'Datos de entrada'!$B$5/100</f>
        <v>1</v>
      </c>
      <c r="J183" s="19">
        <f>'Datos de entrada'!$E$10*'Datos de entrada'!$E$5/100</f>
        <v>0.12</v>
      </c>
      <c r="K183" s="22">
        <f t="shared" si="12"/>
        <v>14</v>
      </c>
      <c r="L183" s="23">
        <f t="shared" si="13"/>
        <v>13</v>
      </c>
      <c r="M183" s="22">
        <f t="shared" si="14"/>
        <v>10</v>
      </c>
      <c r="N183" s="23">
        <f t="shared" si="15"/>
        <v>9</v>
      </c>
      <c r="O183" s="22">
        <f t="shared" si="16"/>
        <v>6</v>
      </c>
      <c r="P183" s="42">
        <f t="shared" si="17"/>
        <v>2</v>
      </c>
    </row>
    <row r="184" spans="1:16" x14ac:dyDescent="0.25">
      <c r="A184" s="1" t="s">
        <v>224</v>
      </c>
      <c r="B184" s="4">
        <v>5.3</v>
      </c>
      <c r="C184" s="17">
        <f>(((B184*((28*(('Datos de entrada'!$B$2) ^0.6)+'Datos de entrada'!$B$3)/10))))*'Datos de entrada'!$B$5/100</f>
        <v>13.274718092883113</v>
      </c>
      <c r="D184" s="18">
        <f>(((B184*((28*(('Datos de entrada'!$E$2) ^0.6)+'Datos de entrada'!$E$3)/10))))*'Datos de entrada'!$E$5/100</f>
        <v>13.274718092883113</v>
      </c>
      <c r="E184" s="17">
        <f>(((B184*((28*(('Datos de entrada'!$B$2) ^0.6)+'Datos de entrada'!$B$3)/10))*(1-'Datos de entrada'!$B$4)))*'Datos de entrada'!$B$5/100</f>
        <v>9.2923026650181786</v>
      </c>
      <c r="F184" s="18">
        <f>(((B184*((28*(('Datos de entrada'!$E$2) ^0.6)+'Datos de entrada'!$E$3)/10))))*(1-'Datos de entrada'!$E$4)*'Datos de entrada'!$E$5/100</f>
        <v>9.2923026650181786</v>
      </c>
      <c r="G184" s="17">
        <f>((((B184*((28*(('Datos de entrada'!$B$2) ^0.6)+'Datos de entrada'!$B$3)/10))*(1-'Datos de entrada'!$B$4)))*'Datos de entrada'!$B$5/100)*'Datos de entrada'!$B$8</f>
        <v>5.1107664657599985</v>
      </c>
      <c r="H184" s="18">
        <f>(((B184*((28*(('Datos de entrada'!$E$2) ^0.6)+'Datos de entrada'!$E$3)/10))))*(1-'Datos de entrada'!$E$4)*'Datos de entrada'!$E$5/100*'Datos de entrada'!$E$8</f>
        <v>1.3938453997527267</v>
      </c>
      <c r="I184" s="17">
        <f>'Datos de entrada'!$B$10*'Datos de entrada'!$B$5/100</f>
        <v>1</v>
      </c>
      <c r="J184" s="19">
        <f>'Datos de entrada'!$E$10*'Datos de entrada'!$E$5/100</f>
        <v>0.12</v>
      </c>
      <c r="K184" s="22">
        <f t="shared" si="12"/>
        <v>15</v>
      </c>
      <c r="L184" s="23">
        <f t="shared" si="13"/>
        <v>14</v>
      </c>
      <c r="M184" s="22">
        <f t="shared" si="14"/>
        <v>11</v>
      </c>
      <c r="N184" s="23">
        <f t="shared" si="15"/>
        <v>10</v>
      </c>
      <c r="O184" s="22">
        <f t="shared" si="16"/>
        <v>7</v>
      </c>
      <c r="P184" s="42">
        <f t="shared" si="17"/>
        <v>2</v>
      </c>
    </row>
    <row r="185" spans="1:16" x14ac:dyDescent="0.25">
      <c r="A185" s="1" t="s">
        <v>225</v>
      </c>
      <c r="B185" s="4">
        <v>2.7</v>
      </c>
      <c r="C185" s="17">
        <f>(((B185*((28*(('Datos de entrada'!$B$2) ^0.6)+'Datos de entrada'!$B$3)/10))))*'Datos de entrada'!$B$5/100</f>
        <v>6.7625922359970581</v>
      </c>
      <c r="D185" s="18">
        <f>(((B185*((28*(('Datos de entrada'!$E$2) ^0.6)+'Datos de entrada'!$E$3)/10))))*'Datos de entrada'!$E$5/100</f>
        <v>6.7625922359970581</v>
      </c>
      <c r="E185" s="17">
        <f>(((B185*((28*(('Datos de entrada'!$B$2) ^0.6)+'Datos de entrada'!$B$3)/10))*(1-'Datos de entrada'!$B$4)))*'Datos de entrada'!$B$5/100</f>
        <v>4.7338145651979406</v>
      </c>
      <c r="F185" s="18">
        <f>(((B185*((28*(('Datos de entrada'!$E$2) ^0.6)+'Datos de entrada'!$E$3)/10))))*(1-'Datos de entrada'!$E$4)*'Datos de entrada'!$E$5/100</f>
        <v>4.7338145651979406</v>
      </c>
      <c r="G185" s="17">
        <f>((((B185*((28*(('Datos de entrada'!$B$2) ^0.6)+'Datos de entrada'!$B$3)/10))*(1-'Datos de entrada'!$B$4)))*'Datos de entrada'!$B$5/100)*'Datos de entrada'!$B$8</f>
        <v>2.6035980108588674</v>
      </c>
      <c r="H185" s="18">
        <f>(((B185*((28*(('Datos de entrada'!$E$2) ^0.6)+'Datos de entrada'!$E$3)/10))))*(1-'Datos de entrada'!$E$4)*'Datos de entrada'!$E$5/100*'Datos de entrada'!$E$8</f>
        <v>0.71007218477969103</v>
      </c>
      <c r="I185" s="17">
        <f>'Datos de entrada'!$B$10*'Datos de entrada'!$B$5/100</f>
        <v>1</v>
      </c>
      <c r="J185" s="19">
        <f>'Datos de entrada'!$E$10*'Datos de entrada'!$E$5/100</f>
        <v>0.12</v>
      </c>
      <c r="K185" s="22">
        <f t="shared" si="12"/>
        <v>8</v>
      </c>
      <c r="L185" s="23">
        <f t="shared" si="13"/>
        <v>7</v>
      </c>
      <c r="M185" s="22">
        <f t="shared" si="14"/>
        <v>6</v>
      </c>
      <c r="N185" s="23">
        <f t="shared" si="15"/>
        <v>5</v>
      </c>
      <c r="O185" s="22">
        <f t="shared" si="16"/>
        <v>4</v>
      </c>
      <c r="P185" s="42">
        <f t="shared" si="17"/>
        <v>1</v>
      </c>
    </row>
    <row r="186" spans="1:16" x14ac:dyDescent="0.25">
      <c r="A186" s="1" t="s">
        <v>226</v>
      </c>
      <c r="B186" s="4">
        <v>2.7</v>
      </c>
      <c r="C186" s="17">
        <f>(((B186*((28*(('Datos de entrada'!$B$2) ^0.6)+'Datos de entrada'!$B$3)/10))))*'Datos de entrada'!$B$5/100</f>
        <v>6.7625922359970581</v>
      </c>
      <c r="D186" s="18">
        <f>(((B186*((28*(('Datos de entrada'!$E$2) ^0.6)+'Datos de entrada'!$E$3)/10))))*'Datos de entrada'!$E$5/100</f>
        <v>6.7625922359970581</v>
      </c>
      <c r="E186" s="17">
        <f>(((B186*((28*(('Datos de entrada'!$B$2) ^0.6)+'Datos de entrada'!$B$3)/10))*(1-'Datos de entrada'!$B$4)))*'Datos de entrada'!$B$5/100</f>
        <v>4.7338145651979406</v>
      </c>
      <c r="F186" s="18">
        <f>(((B186*((28*(('Datos de entrada'!$E$2) ^0.6)+'Datos de entrada'!$E$3)/10))))*(1-'Datos de entrada'!$E$4)*'Datos de entrada'!$E$5/100</f>
        <v>4.7338145651979406</v>
      </c>
      <c r="G186" s="17">
        <f>((((B186*((28*(('Datos de entrada'!$B$2) ^0.6)+'Datos de entrada'!$B$3)/10))*(1-'Datos de entrada'!$B$4)))*'Datos de entrada'!$B$5/100)*'Datos de entrada'!$B$8</f>
        <v>2.6035980108588674</v>
      </c>
      <c r="H186" s="18">
        <f>(((B186*((28*(('Datos de entrada'!$E$2) ^0.6)+'Datos de entrada'!$E$3)/10))))*(1-'Datos de entrada'!$E$4)*'Datos de entrada'!$E$5/100*'Datos de entrada'!$E$8</f>
        <v>0.71007218477969103</v>
      </c>
      <c r="I186" s="17">
        <f>'Datos de entrada'!$B$10*'Datos de entrada'!$B$5/100</f>
        <v>1</v>
      </c>
      <c r="J186" s="19">
        <f>'Datos de entrada'!$E$10*'Datos de entrada'!$E$5/100</f>
        <v>0.12</v>
      </c>
      <c r="K186" s="22">
        <f t="shared" si="12"/>
        <v>8</v>
      </c>
      <c r="L186" s="23">
        <f t="shared" si="13"/>
        <v>7</v>
      </c>
      <c r="M186" s="22">
        <f t="shared" si="14"/>
        <v>6</v>
      </c>
      <c r="N186" s="23">
        <f t="shared" si="15"/>
        <v>5</v>
      </c>
      <c r="O186" s="22">
        <f t="shared" si="16"/>
        <v>4</v>
      </c>
      <c r="P186" s="42">
        <f t="shared" si="17"/>
        <v>1</v>
      </c>
    </row>
    <row r="187" spans="1:16" x14ac:dyDescent="0.25">
      <c r="A187" s="1" t="s">
        <v>227</v>
      </c>
      <c r="B187" s="4">
        <v>2.9</v>
      </c>
      <c r="C187" s="17">
        <f>(((B187*((28*(('Datos de entrada'!$B$2) ^0.6)+'Datos de entrada'!$B$3)/10))))*'Datos de entrada'!$B$5/100</f>
        <v>7.2635249942190629</v>
      </c>
      <c r="D187" s="18">
        <f>(((B187*((28*(('Datos de entrada'!$E$2) ^0.6)+'Datos de entrada'!$E$3)/10))))*'Datos de entrada'!$E$5/100</f>
        <v>7.2635249942190629</v>
      </c>
      <c r="E187" s="17">
        <f>(((B187*((28*(('Datos de entrada'!$B$2) ^0.6)+'Datos de entrada'!$B$3)/10))*(1-'Datos de entrada'!$B$4)))*'Datos de entrada'!$B$5/100</f>
        <v>5.0844674959533442</v>
      </c>
      <c r="F187" s="18">
        <f>(((B187*((28*(('Datos de entrada'!$E$2) ^0.6)+'Datos de entrada'!$E$3)/10))))*(1-'Datos de entrada'!$E$4)*'Datos de entrada'!$E$5/100</f>
        <v>5.0844674959533442</v>
      </c>
      <c r="G187" s="17">
        <f>((((B187*((28*(('Datos de entrada'!$B$2) ^0.6)+'Datos de entrada'!$B$3)/10))*(1-'Datos de entrada'!$B$4)))*'Datos de entrada'!$B$5/100)*'Datos de entrada'!$B$8</f>
        <v>2.7964571227743398</v>
      </c>
      <c r="H187" s="18">
        <f>(((B187*((28*(('Datos de entrada'!$E$2) ^0.6)+'Datos de entrada'!$E$3)/10))))*(1-'Datos de entrada'!$E$4)*'Datos de entrada'!$E$5/100*'Datos de entrada'!$E$8</f>
        <v>0.76267012439300164</v>
      </c>
      <c r="I187" s="17">
        <f>'Datos de entrada'!$B$10*'Datos de entrada'!$B$5/100</f>
        <v>1</v>
      </c>
      <c r="J187" s="19">
        <f>'Datos de entrada'!$E$10*'Datos de entrada'!$E$5/100</f>
        <v>0.12</v>
      </c>
      <c r="K187" s="22">
        <f t="shared" si="12"/>
        <v>9</v>
      </c>
      <c r="L187" s="23">
        <f t="shared" si="13"/>
        <v>8</v>
      </c>
      <c r="M187" s="22">
        <f t="shared" si="14"/>
        <v>7</v>
      </c>
      <c r="N187" s="23">
        <f t="shared" si="15"/>
        <v>6</v>
      </c>
      <c r="O187" s="22">
        <f t="shared" si="16"/>
        <v>4</v>
      </c>
      <c r="P187" s="42">
        <f t="shared" si="17"/>
        <v>1</v>
      </c>
    </row>
    <row r="188" spans="1:16" x14ac:dyDescent="0.25">
      <c r="A188" s="1" t="s">
        <v>228</v>
      </c>
      <c r="B188" s="4">
        <v>2.8</v>
      </c>
      <c r="C188" s="17">
        <f>(((B188*((28*(('Datos de entrada'!$B$2) ^0.6)+'Datos de entrada'!$B$3)/10))))*'Datos de entrada'!$B$5/100</f>
        <v>7.0130586151080605</v>
      </c>
      <c r="D188" s="18">
        <f>(((B188*((28*(('Datos de entrada'!$E$2) ^0.6)+'Datos de entrada'!$E$3)/10))))*'Datos de entrada'!$E$5/100</f>
        <v>7.0130586151080605</v>
      </c>
      <c r="E188" s="17">
        <f>(((B188*((28*(('Datos de entrada'!$B$2) ^0.6)+'Datos de entrada'!$B$3)/10))*(1-'Datos de entrada'!$B$4)))*'Datos de entrada'!$B$5/100</f>
        <v>4.9091410305756424</v>
      </c>
      <c r="F188" s="18">
        <f>(((B188*((28*(('Datos de entrada'!$E$2) ^0.6)+'Datos de entrada'!$E$3)/10))))*(1-'Datos de entrada'!$E$4)*'Datos de entrada'!$E$5/100</f>
        <v>4.9091410305756424</v>
      </c>
      <c r="G188" s="17">
        <f>((((B188*((28*(('Datos de entrada'!$B$2) ^0.6)+'Datos de entrada'!$B$3)/10))*(1-'Datos de entrada'!$B$4)))*'Datos de entrada'!$B$5/100)*'Datos de entrada'!$B$8</f>
        <v>2.7000275668166034</v>
      </c>
      <c r="H188" s="18">
        <f>(((B188*((28*(('Datos de entrada'!$E$2) ^0.6)+'Datos de entrada'!$E$3)/10))))*(1-'Datos de entrada'!$E$4)*'Datos de entrada'!$E$5/100*'Datos de entrada'!$E$8</f>
        <v>0.73637115458634639</v>
      </c>
      <c r="I188" s="17">
        <f>'Datos de entrada'!$B$10*'Datos de entrada'!$B$5/100</f>
        <v>1</v>
      </c>
      <c r="J188" s="19">
        <f>'Datos de entrada'!$E$10*'Datos de entrada'!$E$5/100</f>
        <v>0.12</v>
      </c>
      <c r="K188" s="22">
        <f t="shared" si="12"/>
        <v>9</v>
      </c>
      <c r="L188" s="23">
        <f t="shared" si="13"/>
        <v>8</v>
      </c>
      <c r="M188" s="22">
        <f t="shared" si="14"/>
        <v>6</v>
      </c>
      <c r="N188" s="23">
        <f t="shared" si="15"/>
        <v>6</v>
      </c>
      <c r="O188" s="22">
        <f t="shared" si="16"/>
        <v>4</v>
      </c>
      <c r="P188" s="42">
        <f t="shared" si="17"/>
        <v>1</v>
      </c>
    </row>
    <row r="189" spans="1:16" x14ac:dyDescent="0.25">
      <c r="A189" s="1" t="s">
        <v>229</v>
      </c>
      <c r="B189" s="4">
        <v>4.5</v>
      </c>
      <c r="C189" s="17">
        <f>(((B189*((28*(('Datos de entrada'!$B$2) ^0.6)+'Datos de entrada'!$B$3)/10))))*'Datos de entrada'!$B$5/100</f>
        <v>11.270987059995099</v>
      </c>
      <c r="D189" s="18">
        <f>(((B189*((28*(('Datos de entrada'!$E$2) ^0.6)+'Datos de entrada'!$E$3)/10))))*'Datos de entrada'!$E$5/100</f>
        <v>11.270987059995099</v>
      </c>
      <c r="E189" s="17">
        <f>(((B189*((28*(('Datos de entrada'!$B$2) ^0.6)+'Datos de entrada'!$B$3)/10))*(1-'Datos de entrada'!$B$4)))*'Datos de entrada'!$B$5/100</f>
        <v>7.8896909419965686</v>
      </c>
      <c r="F189" s="18">
        <f>(((B189*((28*(('Datos de entrada'!$E$2) ^0.6)+'Datos de entrada'!$E$3)/10))))*(1-'Datos de entrada'!$E$4)*'Datos de entrada'!$E$5/100</f>
        <v>7.8896909419965686</v>
      </c>
      <c r="G189" s="17">
        <f>((((B189*((28*(('Datos de entrada'!$B$2) ^0.6)+'Datos de entrada'!$B$3)/10))*(1-'Datos de entrada'!$B$4)))*'Datos de entrada'!$B$5/100)*'Datos de entrada'!$B$8</f>
        <v>4.3393300180981127</v>
      </c>
      <c r="H189" s="18">
        <f>(((B189*((28*(('Datos de entrada'!$E$2) ^0.6)+'Datos de entrada'!$E$3)/10))))*(1-'Datos de entrada'!$E$4)*'Datos de entrada'!$E$5/100*'Datos de entrada'!$E$8</f>
        <v>1.1834536412994852</v>
      </c>
      <c r="I189" s="17">
        <f>'Datos de entrada'!$B$10*'Datos de entrada'!$B$5/100</f>
        <v>1</v>
      </c>
      <c r="J189" s="19">
        <f>'Datos de entrada'!$E$10*'Datos de entrada'!$E$5/100</f>
        <v>0.12</v>
      </c>
      <c r="K189" s="22">
        <f t="shared" si="12"/>
        <v>13</v>
      </c>
      <c r="L189" s="23">
        <f t="shared" si="13"/>
        <v>12</v>
      </c>
      <c r="M189" s="22">
        <f t="shared" si="14"/>
        <v>9</v>
      </c>
      <c r="N189" s="23">
        <f t="shared" si="15"/>
        <v>9</v>
      </c>
      <c r="O189" s="22">
        <f t="shared" si="16"/>
        <v>6</v>
      </c>
      <c r="P189" s="42">
        <f t="shared" si="17"/>
        <v>2</v>
      </c>
    </row>
    <row r="190" spans="1:16" x14ac:dyDescent="0.25">
      <c r="A190" s="1" t="s">
        <v>230</v>
      </c>
      <c r="B190" s="4">
        <v>4.9000000000000004</v>
      </c>
      <c r="C190" s="17">
        <f>(((B190*((28*(('Datos de entrada'!$B$2) ^0.6)+'Datos de entrada'!$B$3)/10))))*'Datos de entrada'!$B$5/100</f>
        <v>12.272852576439107</v>
      </c>
      <c r="D190" s="18">
        <f>(((B190*((28*(('Datos de entrada'!$E$2) ^0.6)+'Datos de entrada'!$E$3)/10))))*'Datos de entrada'!$E$5/100</f>
        <v>12.272852576439107</v>
      </c>
      <c r="E190" s="17">
        <f>(((B190*((28*(('Datos de entrada'!$B$2) ^0.6)+'Datos de entrada'!$B$3)/10))*(1-'Datos de entrada'!$B$4)))*'Datos de entrada'!$B$5/100</f>
        <v>8.5909968035073749</v>
      </c>
      <c r="F190" s="18">
        <f>(((B190*((28*(('Datos de entrada'!$E$2) ^0.6)+'Datos de entrada'!$E$3)/10))))*(1-'Datos de entrada'!$E$4)*'Datos de entrada'!$E$5/100</f>
        <v>8.5909968035073749</v>
      </c>
      <c r="G190" s="17">
        <f>((((B190*((28*(('Datos de entrada'!$B$2) ^0.6)+'Datos de entrada'!$B$3)/10))*(1-'Datos de entrada'!$B$4)))*'Datos de entrada'!$B$5/100)*'Datos de entrada'!$B$8</f>
        <v>4.7250482419290565</v>
      </c>
      <c r="H190" s="18">
        <f>(((B190*((28*(('Datos de entrada'!$E$2) ^0.6)+'Datos de entrada'!$E$3)/10))))*(1-'Datos de entrada'!$E$4)*'Datos de entrada'!$E$5/100*'Datos de entrada'!$E$8</f>
        <v>1.2886495205261062</v>
      </c>
      <c r="I190" s="17">
        <f>'Datos de entrada'!$B$10*'Datos de entrada'!$B$5/100</f>
        <v>1</v>
      </c>
      <c r="J190" s="19">
        <f>'Datos de entrada'!$E$10*'Datos de entrada'!$E$5/100</f>
        <v>0.12</v>
      </c>
      <c r="K190" s="22">
        <f t="shared" si="12"/>
        <v>14</v>
      </c>
      <c r="L190" s="23">
        <f t="shared" si="13"/>
        <v>13</v>
      </c>
      <c r="M190" s="22">
        <f t="shared" si="14"/>
        <v>10</v>
      </c>
      <c r="N190" s="23">
        <f t="shared" si="15"/>
        <v>9</v>
      </c>
      <c r="O190" s="22">
        <f t="shared" si="16"/>
        <v>6</v>
      </c>
      <c r="P190" s="42">
        <f t="shared" si="17"/>
        <v>2</v>
      </c>
    </row>
    <row r="191" spans="1:16" x14ac:dyDescent="0.25">
      <c r="A191" s="1" t="s">
        <v>231</v>
      </c>
      <c r="B191" s="4">
        <v>6.1</v>
      </c>
      <c r="C191" s="17">
        <f>(((B191*((28*(('Datos de entrada'!$B$2) ^0.6)+'Datos de entrada'!$B$3)/10))))*'Datos de entrada'!$B$5/100</f>
        <v>15.278449125771132</v>
      </c>
      <c r="D191" s="18">
        <f>(((B191*((28*(('Datos de entrada'!$E$2) ^0.6)+'Datos de entrada'!$E$3)/10))))*'Datos de entrada'!$E$5/100</f>
        <v>15.278449125771132</v>
      </c>
      <c r="E191" s="17">
        <f>(((B191*((28*(('Datos de entrada'!$B$2) ^0.6)+'Datos de entrada'!$B$3)/10))*(1-'Datos de entrada'!$B$4)))*'Datos de entrada'!$B$5/100</f>
        <v>10.694914388039793</v>
      </c>
      <c r="F191" s="18">
        <f>(((B191*((28*(('Datos de entrada'!$E$2) ^0.6)+'Datos de entrada'!$E$3)/10))))*(1-'Datos de entrada'!$E$4)*'Datos de entrada'!$E$5/100</f>
        <v>10.694914388039793</v>
      </c>
      <c r="G191" s="17">
        <f>((((B191*((28*(('Datos de entrada'!$B$2) ^0.6)+'Datos de entrada'!$B$3)/10))*(1-'Datos de entrada'!$B$4)))*'Datos de entrada'!$B$5/100)*'Datos de entrada'!$B$8</f>
        <v>5.8822029134218869</v>
      </c>
      <c r="H191" s="18">
        <f>(((B191*((28*(('Datos de entrada'!$E$2) ^0.6)+'Datos de entrada'!$E$3)/10))))*(1-'Datos de entrada'!$E$4)*'Datos de entrada'!$E$5/100*'Datos de entrada'!$E$8</f>
        <v>1.6042371582059689</v>
      </c>
      <c r="I191" s="17">
        <f>'Datos de entrada'!$B$10*'Datos de entrada'!$B$5/100</f>
        <v>1</v>
      </c>
      <c r="J191" s="19">
        <f>'Datos de entrada'!$E$10*'Datos de entrada'!$E$5/100</f>
        <v>0.12</v>
      </c>
      <c r="K191" s="22">
        <f t="shared" si="12"/>
        <v>17</v>
      </c>
      <c r="L191" s="23">
        <f t="shared" si="13"/>
        <v>16</v>
      </c>
      <c r="M191" s="22">
        <f t="shared" si="14"/>
        <v>12</v>
      </c>
      <c r="N191" s="23">
        <f t="shared" si="15"/>
        <v>11</v>
      </c>
      <c r="O191" s="22">
        <f t="shared" si="16"/>
        <v>7</v>
      </c>
      <c r="P191" s="42">
        <f t="shared" si="17"/>
        <v>2</v>
      </c>
    </row>
    <row r="192" spans="1:16" x14ac:dyDescent="0.25">
      <c r="A192" s="1" t="s">
        <v>232</v>
      </c>
      <c r="B192" s="4">
        <v>8.3000000000000007</v>
      </c>
      <c r="C192" s="17">
        <f>(((B192*((28*(('Datos de entrada'!$B$2) ^0.6)+'Datos de entrada'!$B$3)/10))))*'Datos de entrada'!$B$5/100</f>
        <v>20.788709466213181</v>
      </c>
      <c r="D192" s="18">
        <f>(((B192*((28*(('Datos de entrada'!$E$2) ^0.6)+'Datos de entrada'!$E$3)/10))))*'Datos de entrada'!$E$5/100</f>
        <v>20.788709466213181</v>
      </c>
      <c r="E192" s="17">
        <f>(((B192*((28*(('Datos de entrada'!$B$2) ^0.6)+'Datos de entrada'!$B$3)/10))*(1-'Datos de entrada'!$B$4)))*'Datos de entrada'!$B$5/100</f>
        <v>14.552096626349226</v>
      </c>
      <c r="F192" s="18">
        <f>(((B192*((28*(('Datos de entrada'!$E$2) ^0.6)+'Datos de entrada'!$E$3)/10))))*(1-'Datos de entrada'!$E$4)*'Datos de entrada'!$E$5/100</f>
        <v>14.552096626349226</v>
      </c>
      <c r="G192" s="17">
        <f>((((B192*((28*(('Datos de entrada'!$B$2) ^0.6)+'Datos de entrada'!$B$3)/10))*(1-'Datos de entrada'!$B$4)))*'Datos de entrada'!$B$5/100)*'Datos de entrada'!$B$8</f>
        <v>8.0036531444920751</v>
      </c>
      <c r="H192" s="18">
        <f>(((B192*((28*(('Datos de entrada'!$E$2) ^0.6)+'Datos de entrada'!$E$3)/10))))*(1-'Datos de entrada'!$E$4)*'Datos de entrada'!$E$5/100*'Datos de entrada'!$E$8</f>
        <v>2.1828144939523839</v>
      </c>
      <c r="I192" s="17">
        <f>'Datos de entrada'!$B$10*'Datos de entrada'!$B$5/100</f>
        <v>1</v>
      </c>
      <c r="J192" s="19">
        <f>'Datos de entrada'!$E$10*'Datos de entrada'!$E$5/100</f>
        <v>0.12</v>
      </c>
      <c r="K192" s="22">
        <f t="shared" si="12"/>
        <v>22</v>
      </c>
      <c r="L192" s="23">
        <f t="shared" si="13"/>
        <v>21</v>
      </c>
      <c r="M192" s="22">
        <f t="shared" si="14"/>
        <v>16</v>
      </c>
      <c r="N192" s="23">
        <f t="shared" si="15"/>
        <v>15</v>
      </c>
      <c r="O192" s="22">
        <f t="shared" si="16"/>
        <v>10</v>
      </c>
      <c r="P192" s="42">
        <f t="shared" si="17"/>
        <v>3</v>
      </c>
    </row>
    <row r="193" spans="1:16" x14ac:dyDescent="0.25">
      <c r="A193" s="1" t="s">
        <v>233</v>
      </c>
      <c r="B193" s="4">
        <v>11.2</v>
      </c>
      <c r="C193" s="17">
        <f>(((B193*((28*(('Datos de entrada'!$B$2) ^0.6)+'Datos de entrada'!$B$3)/10))))*'Datos de entrada'!$B$5/100</f>
        <v>28.052234460432242</v>
      </c>
      <c r="D193" s="18">
        <f>(((B193*((28*(('Datos de entrada'!$E$2) ^0.6)+'Datos de entrada'!$E$3)/10))))*'Datos de entrada'!$E$5/100</f>
        <v>28.052234460432242</v>
      </c>
      <c r="E193" s="17">
        <f>(((B193*((28*(('Datos de entrada'!$B$2) ^0.6)+'Datos de entrada'!$B$3)/10))*(1-'Datos de entrada'!$B$4)))*'Datos de entrada'!$B$5/100</f>
        <v>19.63656412230257</v>
      </c>
      <c r="F193" s="18">
        <f>(((B193*((28*(('Datos de entrada'!$E$2) ^0.6)+'Datos de entrada'!$E$3)/10))))*(1-'Datos de entrada'!$E$4)*'Datos de entrada'!$E$5/100</f>
        <v>19.63656412230257</v>
      </c>
      <c r="G193" s="17">
        <f>((((B193*((28*(('Datos de entrada'!$B$2) ^0.6)+'Datos de entrada'!$B$3)/10))*(1-'Datos de entrada'!$B$4)))*'Datos de entrada'!$B$5/100)*'Datos de entrada'!$B$8</f>
        <v>10.800110267266414</v>
      </c>
      <c r="H193" s="18">
        <f>(((B193*((28*(('Datos de entrada'!$E$2) ^0.6)+'Datos de entrada'!$E$3)/10))))*(1-'Datos de entrada'!$E$4)*'Datos de entrada'!$E$5/100*'Datos de entrada'!$E$8</f>
        <v>2.9454846183453856</v>
      </c>
      <c r="I193" s="17">
        <f>'Datos de entrada'!$B$10*'Datos de entrada'!$B$5/100</f>
        <v>1</v>
      </c>
      <c r="J193" s="19">
        <f>'Datos de entrada'!$E$10*'Datos de entrada'!$E$5/100</f>
        <v>0.12</v>
      </c>
      <c r="K193" s="22">
        <f t="shared" si="12"/>
        <v>30</v>
      </c>
      <c r="L193" s="23">
        <f t="shared" si="13"/>
        <v>29</v>
      </c>
      <c r="M193" s="22">
        <f t="shared" si="14"/>
        <v>21</v>
      </c>
      <c r="N193" s="23">
        <f t="shared" si="15"/>
        <v>20</v>
      </c>
      <c r="O193" s="22">
        <f t="shared" si="16"/>
        <v>12</v>
      </c>
      <c r="P193" s="42">
        <f t="shared" si="17"/>
        <v>4</v>
      </c>
    </row>
    <row r="194" spans="1:16" x14ac:dyDescent="0.25">
      <c r="A194" s="1" t="s">
        <v>103</v>
      </c>
      <c r="B194" s="4">
        <v>2.8</v>
      </c>
      <c r="C194" s="17">
        <f>(((B194*((28*(('Datos de entrada'!$B$2) ^0.6)+'Datos de entrada'!$B$3)/10))))*'Datos de entrada'!$B$5/100</f>
        <v>7.0130586151080605</v>
      </c>
      <c r="D194" s="18">
        <f>(((B194*((28*(('Datos de entrada'!$E$2) ^0.6)+'Datos de entrada'!$E$3)/10))))*'Datos de entrada'!$E$5/100</f>
        <v>7.0130586151080605</v>
      </c>
      <c r="E194" s="17">
        <f>(((B194*((28*(('Datos de entrada'!$B$2) ^0.6)+'Datos de entrada'!$B$3)/10))*(1-'Datos de entrada'!$B$4)))*'Datos de entrada'!$B$5/100</f>
        <v>4.9091410305756424</v>
      </c>
      <c r="F194" s="18">
        <f>(((B194*((28*(('Datos de entrada'!$E$2) ^0.6)+'Datos de entrada'!$E$3)/10))))*(1-'Datos de entrada'!$E$4)*'Datos de entrada'!$E$5/100</f>
        <v>4.9091410305756424</v>
      </c>
      <c r="G194" s="17">
        <f>((((B194*((28*(('Datos de entrada'!$B$2) ^0.6)+'Datos de entrada'!$B$3)/10))*(1-'Datos de entrada'!$B$4)))*'Datos de entrada'!$B$5/100)*'Datos de entrada'!$B$8</f>
        <v>2.7000275668166034</v>
      </c>
      <c r="H194" s="18">
        <f>(((B194*((28*(('Datos de entrada'!$E$2) ^0.6)+'Datos de entrada'!$E$3)/10))))*(1-'Datos de entrada'!$E$4)*'Datos de entrada'!$E$5/100*'Datos de entrada'!$E$8</f>
        <v>0.73637115458634639</v>
      </c>
      <c r="I194" s="17">
        <f>'Datos de entrada'!$B$10*'Datos de entrada'!$B$5/100</f>
        <v>1</v>
      </c>
      <c r="J194" s="19">
        <f>'Datos de entrada'!$E$10*'Datos de entrada'!$E$5/100</f>
        <v>0.12</v>
      </c>
      <c r="K194" s="22">
        <f t="shared" si="12"/>
        <v>9</v>
      </c>
      <c r="L194" s="23">
        <f t="shared" si="13"/>
        <v>8</v>
      </c>
      <c r="M194" s="22">
        <f t="shared" si="14"/>
        <v>6</v>
      </c>
      <c r="N194" s="23">
        <f t="shared" si="15"/>
        <v>6</v>
      </c>
      <c r="O194" s="22">
        <f t="shared" si="16"/>
        <v>4</v>
      </c>
      <c r="P194" s="42">
        <f t="shared" si="17"/>
        <v>1</v>
      </c>
    </row>
    <row r="195" spans="1:16" x14ac:dyDescent="0.25">
      <c r="A195" s="1" t="s">
        <v>234</v>
      </c>
      <c r="B195" s="4">
        <v>5.0999999999999996</v>
      </c>
      <c r="C195" s="17">
        <f>(((B195*((28*(('Datos de entrada'!$B$2) ^0.6)+'Datos de entrada'!$B$3)/10))))*'Datos de entrada'!$B$5/100</f>
        <v>12.773785334661108</v>
      </c>
      <c r="D195" s="18">
        <f>(((B195*((28*(('Datos de entrada'!$E$2) ^0.6)+'Datos de entrada'!$E$3)/10))))*'Datos de entrada'!$E$5/100</f>
        <v>12.773785334661108</v>
      </c>
      <c r="E195" s="17">
        <f>(((B195*((28*(('Datos de entrada'!$B$2) ^0.6)+'Datos de entrada'!$B$3)/10))*(1-'Datos de entrada'!$B$4)))*'Datos de entrada'!$B$5/100</f>
        <v>8.941649734262775</v>
      </c>
      <c r="F195" s="18">
        <f>(((B195*((28*(('Datos de entrada'!$E$2) ^0.6)+'Datos de entrada'!$E$3)/10))))*(1-'Datos de entrada'!$E$4)*'Datos de entrada'!$E$5/100</f>
        <v>8.941649734262775</v>
      </c>
      <c r="G195" s="17">
        <f>((((B195*((28*(('Datos de entrada'!$B$2) ^0.6)+'Datos de entrada'!$B$3)/10))*(1-'Datos de entrada'!$B$4)))*'Datos de entrada'!$B$5/100)*'Datos de entrada'!$B$8</f>
        <v>4.9179073538445266</v>
      </c>
      <c r="H195" s="18">
        <f>(((B195*((28*(('Datos de entrada'!$E$2) ^0.6)+'Datos de entrada'!$E$3)/10))))*(1-'Datos de entrada'!$E$4)*'Datos de entrada'!$E$5/100*'Datos de entrada'!$E$8</f>
        <v>1.3412474601394162</v>
      </c>
      <c r="I195" s="17">
        <f>'Datos de entrada'!$B$10*'Datos de entrada'!$B$5/100</f>
        <v>1</v>
      </c>
      <c r="J195" s="19">
        <f>'Datos de entrada'!$E$10*'Datos de entrada'!$E$5/100</f>
        <v>0.12</v>
      </c>
      <c r="K195" s="22">
        <f t="shared" si="12"/>
        <v>14</v>
      </c>
      <c r="L195" s="23">
        <f t="shared" si="13"/>
        <v>13</v>
      </c>
      <c r="M195" s="22">
        <f t="shared" si="14"/>
        <v>10</v>
      </c>
      <c r="N195" s="23">
        <f t="shared" si="15"/>
        <v>10</v>
      </c>
      <c r="O195" s="22">
        <f t="shared" si="16"/>
        <v>6</v>
      </c>
      <c r="P195" s="42">
        <f t="shared" si="17"/>
        <v>2</v>
      </c>
    </row>
    <row r="196" spans="1:16" x14ac:dyDescent="0.25">
      <c r="A196" s="1" t="s">
        <v>235</v>
      </c>
      <c r="B196" s="4">
        <v>6.9</v>
      </c>
      <c r="C196" s="17">
        <f>(((B196*((28*(('Datos de entrada'!$B$2) ^0.6)+'Datos de entrada'!$B$3)/10))))*'Datos de entrada'!$B$5/100</f>
        <v>17.282180158659152</v>
      </c>
      <c r="D196" s="18">
        <f>(((B196*((28*(('Datos de entrada'!$E$2) ^0.6)+'Datos de entrada'!$E$3)/10))))*'Datos de entrada'!$E$5/100</f>
        <v>17.282180158659152</v>
      </c>
      <c r="E196" s="17">
        <f>(((B196*((28*(('Datos de entrada'!$B$2) ^0.6)+'Datos de entrada'!$B$3)/10))*(1-'Datos de entrada'!$B$4)))*'Datos de entrada'!$B$5/100</f>
        <v>12.097526111061404</v>
      </c>
      <c r="F196" s="18">
        <f>(((B196*((28*(('Datos de entrada'!$E$2) ^0.6)+'Datos de entrada'!$E$3)/10))))*(1-'Datos de entrada'!$E$4)*'Datos de entrada'!$E$5/100</f>
        <v>12.097526111061404</v>
      </c>
      <c r="G196" s="17">
        <f>((((B196*((28*(('Datos de entrada'!$B$2) ^0.6)+'Datos de entrada'!$B$3)/10))*(1-'Datos de entrada'!$B$4)))*'Datos de entrada'!$B$5/100)*'Datos de entrada'!$B$8</f>
        <v>6.6536393610837727</v>
      </c>
      <c r="H196" s="18">
        <f>(((B196*((28*(('Datos de entrada'!$E$2) ^0.6)+'Datos de entrada'!$E$3)/10))))*(1-'Datos de entrada'!$E$4)*'Datos de entrada'!$E$5/100*'Datos de entrada'!$E$8</f>
        <v>1.8146289166592104</v>
      </c>
      <c r="I196" s="17">
        <f>'Datos de entrada'!$B$10*'Datos de entrada'!$B$5/100</f>
        <v>1</v>
      </c>
      <c r="J196" s="19">
        <f>'Datos de entrada'!$E$10*'Datos de entrada'!$E$5/100</f>
        <v>0.12</v>
      </c>
      <c r="K196" s="22">
        <f t="shared" si="12"/>
        <v>19</v>
      </c>
      <c r="L196" s="23">
        <f t="shared" si="13"/>
        <v>18</v>
      </c>
      <c r="M196" s="22">
        <f t="shared" si="14"/>
        <v>14</v>
      </c>
      <c r="N196" s="23">
        <f t="shared" si="15"/>
        <v>13</v>
      </c>
      <c r="O196" s="22">
        <f t="shared" si="16"/>
        <v>8</v>
      </c>
      <c r="P196" s="42">
        <f t="shared" si="17"/>
        <v>2</v>
      </c>
    </row>
    <row r="197" spans="1:16" x14ac:dyDescent="0.25">
      <c r="A197" s="1" t="s">
        <v>236</v>
      </c>
      <c r="B197" s="4">
        <v>3.7</v>
      </c>
      <c r="C197" s="17">
        <f>(((B197*((28*(('Datos de entrada'!$B$2) ^0.6)+'Datos de entrada'!$B$3)/10))))*'Datos de entrada'!$B$5/100</f>
        <v>9.2672560271070807</v>
      </c>
      <c r="D197" s="18">
        <f>(((B197*((28*(('Datos de entrada'!$E$2) ^0.6)+'Datos de entrada'!$E$3)/10))))*'Datos de entrada'!$E$5/100</f>
        <v>9.2672560271070807</v>
      </c>
      <c r="E197" s="17">
        <f>(((B197*((28*(('Datos de entrada'!$B$2) ^0.6)+'Datos de entrada'!$B$3)/10))*(1-'Datos de entrada'!$B$4)))*'Datos de entrada'!$B$5/100</f>
        <v>6.4870792189749569</v>
      </c>
      <c r="F197" s="18">
        <f>(((B197*((28*(('Datos de entrada'!$E$2) ^0.6)+'Datos de entrada'!$E$3)/10))))*(1-'Datos de entrada'!$E$4)*'Datos de entrada'!$E$5/100</f>
        <v>6.4870792189749569</v>
      </c>
      <c r="G197" s="17">
        <f>((((B197*((28*(('Datos de entrada'!$B$2) ^0.6)+'Datos de entrada'!$B$3)/10))*(1-'Datos de entrada'!$B$4)))*'Datos de entrada'!$B$5/100)*'Datos de entrada'!$B$8</f>
        <v>3.5678935704362265</v>
      </c>
      <c r="H197" s="18">
        <f>(((B197*((28*(('Datos de entrada'!$E$2) ^0.6)+'Datos de entrada'!$E$3)/10))))*(1-'Datos de entrada'!$E$4)*'Datos de entrada'!$E$5/100*'Datos de entrada'!$E$8</f>
        <v>0.97306188284624351</v>
      </c>
      <c r="I197" s="17">
        <f>'Datos de entrada'!$B$10*'Datos de entrada'!$B$5/100</f>
        <v>1</v>
      </c>
      <c r="J197" s="19">
        <f>'Datos de entrada'!$E$10*'Datos de entrada'!$E$5/100</f>
        <v>0.12</v>
      </c>
      <c r="K197" s="22">
        <f t="shared" si="12"/>
        <v>11</v>
      </c>
      <c r="L197" s="23">
        <f t="shared" si="13"/>
        <v>10</v>
      </c>
      <c r="M197" s="22">
        <f t="shared" si="14"/>
        <v>8</v>
      </c>
      <c r="N197" s="23">
        <f t="shared" si="15"/>
        <v>7</v>
      </c>
      <c r="O197" s="22">
        <f t="shared" si="16"/>
        <v>5</v>
      </c>
      <c r="P197" s="42">
        <f t="shared" si="17"/>
        <v>2</v>
      </c>
    </row>
    <row r="198" spans="1:16" x14ac:dyDescent="0.25">
      <c r="A198" s="1" t="s">
        <v>294</v>
      </c>
      <c r="B198" s="4">
        <v>3.4</v>
      </c>
      <c r="C198" s="17">
        <f>(((B198*((28*(('Datos de entrada'!$B$2) ^0.6)+'Datos de entrada'!$B$3)/10))))*'Datos de entrada'!$B$5/100</f>
        <v>8.5158568897740743</v>
      </c>
      <c r="D198" s="18">
        <f>(((B198*((28*(('Datos de entrada'!$E$2) ^0.6)+'Datos de entrada'!$E$3)/10))))*'Datos de entrada'!$E$5/100</f>
        <v>8.5158568897740743</v>
      </c>
      <c r="E198" s="17">
        <f>(((B198*((28*(('Datos de entrada'!$B$2) ^0.6)+'Datos de entrada'!$B$3)/10))*(1-'Datos de entrada'!$B$4)))*'Datos de entrada'!$B$5/100</f>
        <v>5.9610998228418506</v>
      </c>
      <c r="F198" s="18">
        <f>(((B198*((28*(('Datos de entrada'!$E$2) ^0.6)+'Datos de entrada'!$E$3)/10))))*(1-'Datos de entrada'!$E$4)*'Datos de entrada'!$E$5/100</f>
        <v>5.9610998228418506</v>
      </c>
      <c r="G198" s="17">
        <f>((((B198*((28*(('Datos de entrada'!$B$2) ^0.6)+'Datos de entrada'!$B$3)/10))*(1-'Datos de entrada'!$B$4)))*'Datos de entrada'!$B$5/100)*'Datos de entrada'!$B$8</f>
        <v>3.2786049025630182</v>
      </c>
      <c r="H198" s="18">
        <f>(((B198*((28*(('Datos de entrada'!$E$2) ^0.6)+'Datos de entrada'!$E$3)/10))))*(1-'Datos de entrada'!$E$4)*'Datos de entrada'!$E$5/100*'Datos de entrada'!$E$8</f>
        <v>0.89416497342627754</v>
      </c>
      <c r="I198" s="17">
        <f>'Datos de entrada'!$B$10*'Datos de entrada'!$B$5/100</f>
        <v>1</v>
      </c>
      <c r="J198" s="19">
        <f>'Datos de entrada'!$E$10*'Datos de entrada'!$E$5/100</f>
        <v>0.12</v>
      </c>
      <c r="K198" s="22">
        <f t="shared" ref="K198:K258" si="18">ROUNDUP(C198+I198,0)</f>
        <v>10</v>
      </c>
      <c r="L198" s="23">
        <f t="shared" ref="L198:L258" si="19">ROUNDUP(D198+J198,0)</f>
        <v>9</v>
      </c>
      <c r="M198" s="22">
        <f t="shared" ref="M198:M258" si="20">ROUNDUP(E198+I198,0)</f>
        <v>7</v>
      </c>
      <c r="N198" s="23">
        <f t="shared" ref="N198:N258" si="21">ROUNDUP(F198+J198,0)</f>
        <v>7</v>
      </c>
      <c r="O198" s="22">
        <f t="shared" ref="O198:O258" si="22">ROUNDUP(G198+I198,0)</f>
        <v>5</v>
      </c>
      <c r="P198" s="42">
        <f t="shared" ref="P198:P258" si="23">ROUNDUP(H198+J198,0)</f>
        <v>2</v>
      </c>
    </row>
    <row r="199" spans="1:16" x14ac:dyDescent="0.25">
      <c r="A199" s="1" t="s">
        <v>237</v>
      </c>
      <c r="B199" s="4">
        <v>7.3</v>
      </c>
      <c r="C199" s="17">
        <f>(((B199*((28*(('Datos de entrada'!$B$2) ^0.6)+'Datos de entrada'!$B$3)/10))))*'Datos de entrada'!$B$5/100</f>
        <v>18.284045675103158</v>
      </c>
      <c r="D199" s="18">
        <f>(((B199*((28*(('Datos de entrada'!$E$2) ^0.6)+'Datos de entrada'!$E$3)/10))))*'Datos de entrada'!$E$5/100</f>
        <v>18.284045675103158</v>
      </c>
      <c r="E199" s="17">
        <f>(((B199*((28*(('Datos de entrada'!$B$2) ^0.6)+'Datos de entrada'!$B$3)/10))*(1-'Datos de entrada'!$B$4)))*'Datos de entrada'!$B$5/100</f>
        <v>12.798831972572209</v>
      </c>
      <c r="F199" s="18">
        <f>(((B199*((28*(('Datos de entrada'!$E$2) ^0.6)+'Datos de entrada'!$E$3)/10))))*(1-'Datos de entrada'!$E$4)*'Datos de entrada'!$E$5/100</f>
        <v>12.798831972572209</v>
      </c>
      <c r="G199" s="17">
        <f>((((B199*((28*(('Datos de entrada'!$B$2) ^0.6)+'Datos de entrada'!$B$3)/10))*(1-'Datos de entrada'!$B$4)))*'Datos de entrada'!$B$5/100)*'Datos de entrada'!$B$8</f>
        <v>7.0393575849147156</v>
      </c>
      <c r="H199" s="18">
        <f>(((B199*((28*(('Datos de entrada'!$E$2) ^0.6)+'Datos de entrada'!$E$3)/10))))*(1-'Datos de entrada'!$E$4)*'Datos de entrada'!$E$5/100*'Datos de entrada'!$E$8</f>
        <v>1.9198247958858312</v>
      </c>
      <c r="I199" s="17">
        <f>'Datos de entrada'!$B$10*'Datos de entrada'!$B$5/100</f>
        <v>1</v>
      </c>
      <c r="J199" s="19">
        <f>'Datos de entrada'!$E$10*'Datos de entrada'!$E$5/100</f>
        <v>0.12</v>
      </c>
      <c r="K199" s="22">
        <f t="shared" si="18"/>
        <v>20</v>
      </c>
      <c r="L199" s="23">
        <f t="shared" si="19"/>
        <v>19</v>
      </c>
      <c r="M199" s="22">
        <f t="shared" si="20"/>
        <v>14</v>
      </c>
      <c r="N199" s="23">
        <f t="shared" si="21"/>
        <v>13</v>
      </c>
      <c r="O199" s="22">
        <f t="shared" si="22"/>
        <v>9</v>
      </c>
      <c r="P199" s="42">
        <f t="shared" si="23"/>
        <v>3</v>
      </c>
    </row>
    <row r="200" spans="1:16" x14ac:dyDescent="0.25">
      <c r="A200" s="1" t="s">
        <v>238</v>
      </c>
      <c r="B200" s="4">
        <v>7.1</v>
      </c>
      <c r="C200" s="17">
        <f>(((B200*((28*(('Datos de entrada'!$B$2) ^0.6)+'Datos de entrada'!$B$3)/10))))*'Datos de entrada'!$B$5/100</f>
        <v>17.783112916881151</v>
      </c>
      <c r="D200" s="18">
        <f>(((B200*((28*(('Datos de entrada'!$E$2) ^0.6)+'Datos de entrada'!$E$3)/10))))*'Datos de entrada'!$E$5/100</f>
        <v>17.783112916881151</v>
      </c>
      <c r="E200" s="17">
        <f>(((B200*((28*(('Datos de entrada'!$B$2) ^0.6)+'Datos de entrada'!$B$3)/10))*(1-'Datos de entrada'!$B$4)))*'Datos de entrada'!$B$5/100</f>
        <v>12.448179041816804</v>
      </c>
      <c r="F200" s="18">
        <f>(((B200*((28*(('Datos de entrada'!$E$2) ^0.6)+'Datos de entrada'!$E$3)/10))))*(1-'Datos de entrada'!$E$4)*'Datos de entrada'!$E$5/100</f>
        <v>12.448179041816804</v>
      </c>
      <c r="G200" s="17">
        <f>((((B200*((28*(('Datos de entrada'!$B$2) ^0.6)+'Datos de entrada'!$B$3)/10))*(1-'Datos de entrada'!$B$4)))*'Datos de entrada'!$B$5/100)*'Datos de entrada'!$B$8</f>
        <v>6.8464984729992429</v>
      </c>
      <c r="H200" s="18">
        <f>(((B200*((28*(('Datos de entrada'!$E$2) ^0.6)+'Datos de entrada'!$E$3)/10))))*(1-'Datos de entrada'!$E$4)*'Datos de entrada'!$E$5/100*'Datos de entrada'!$E$8</f>
        <v>1.8672268562725205</v>
      </c>
      <c r="I200" s="17">
        <f>'Datos de entrada'!$B$10*'Datos de entrada'!$B$5/100</f>
        <v>1</v>
      </c>
      <c r="J200" s="19">
        <f>'Datos de entrada'!$E$10*'Datos de entrada'!$E$5/100</f>
        <v>0.12</v>
      </c>
      <c r="K200" s="22">
        <f t="shared" si="18"/>
        <v>19</v>
      </c>
      <c r="L200" s="23">
        <f t="shared" si="19"/>
        <v>18</v>
      </c>
      <c r="M200" s="22">
        <f t="shared" si="20"/>
        <v>14</v>
      </c>
      <c r="N200" s="23">
        <f t="shared" si="21"/>
        <v>13</v>
      </c>
      <c r="O200" s="22">
        <f t="shared" si="22"/>
        <v>8</v>
      </c>
      <c r="P200" s="42">
        <f t="shared" si="23"/>
        <v>2</v>
      </c>
    </row>
    <row r="201" spans="1:16" x14ac:dyDescent="0.25">
      <c r="A201" s="1" t="s">
        <v>239</v>
      </c>
      <c r="B201" s="4">
        <v>9.8000000000000007</v>
      </c>
      <c r="C201" s="17">
        <f>(((B201*((28*(('Datos de entrada'!$B$2) ^0.6)+'Datos de entrada'!$B$3)/10))))*'Datos de entrada'!$B$5/100</f>
        <v>24.545705152878213</v>
      </c>
      <c r="D201" s="18">
        <f>(((B201*((28*(('Datos de entrada'!$E$2) ^0.6)+'Datos de entrada'!$E$3)/10))))*'Datos de entrada'!$E$5/100</f>
        <v>24.545705152878213</v>
      </c>
      <c r="E201" s="17">
        <f>(((B201*((28*(('Datos de entrada'!$B$2) ^0.6)+'Datos de entrada'!$B$3)/10))*(1-'Datos de entrada'!$B$4)))*'Datos de entrada'!$B$5/100</f>
        <v>17.18199360701475</v>
      </c>
      <c r="F201" s="18">
        <f>(((B201*((28*(('Datos de entrada'!$E$2) ^0.6)+'Datos de entrada'!$E$3)/10))))*(1-'Datos de entrada'!$E$4)*'Datos de entrada'!$E$5/100</f>
        <v>17.18199360701475</v>
      </c>
      <c r="G201" s="17">
        <f>((((B201*((28*(('Datos de entrada'!$B$2) ^0.6)+'Datos de entrada'!$B$3)/10))*(1-'Datos de entrada'!$B$4)))*'Datos de entrada'!$B$5/100)*'Datos de entrada'!$B$8</f>
        <v>9.450096483858113</v>
      </c>
      <c r="H201" s="18">
        <f>(((B201*((28*(('Datos de entrada'!$E$2) ^0.6)+'Datos de entrada'!$E$3)/10))))*(1-'Datos de entrada'!$E$4)*'Datos de entrada'!$E$5/100*'Datos de entrada'!$E$8</f>
        <v>2.5772990410522123</v>
      </c>
      <c r="I201" s="17">
        <f>'Datos de entrada'!$B$10*'Datos de entrada'!$B$5/100</f>
        <v>1</v>
      </c>
      <c r="J201" s="19">
        <f>'Datos de entrada'!$E$10*'Datos de entrada'!$E$5/100</f>
        <v>0.12</v>
      </c>
      <c r="K201" s="22">
        <f t="shared" si="18"/>
        <v>26</v>
      </c>
      <c r="L201" s="23">
        <f t="shared" si="19"/>
        <v>25</v>
      </c>
      <c r="M201" s="22">
        <f t="shared" si="20"/>
        <v>19</v>
      </c>
      <c r="N201" s="23">
        <f t="shared" si="21"/>
        <v>18</v>
      </c>
      <c r="O201" s="22">
        <f t="shared" si="22"/>
        <v>11</v>
      </c>
      <c r="P201" s="42">
        <f t="shared" si="23"/>
        <v>3</v>
      </c>
    </row>
    <row r="202" spans="1:16" x14ac:dyDescent="0.25">
      <c r="A202" s="1" t="s">
        <v>240</v>
      </c>
      <c r="B202" s="3">
        <v>7.2</v>
      </c>
      <c r="C202" s="17">
        <f>(((B202*((28*(('Datos de entrada'!$B$2) ^0.6)+'Datos de entrada'!$B$3)/10))))*'Datos de entrada'!$B$5/100</f>
        <v>18.033579295992155</v>
      </c>
      <c r="D202" s="18">
        <f>(((B202*((28*(('Datos de entrada'!$E$2) ^0.6)+'Datos de entrada'!$E$3)/10))))*'Datos de entrada'!$E$5/100</f>
        <v>18.033579295992155</v>
      </c>
      <c r="E202" s="17">
        <f>(((B202*((28*(('Datos de entrada'!$B$2) ^0.6)+'Datos de entrada'!$B$3)/10))*(1-'Datos de entrada'!$B$4)))*'Datos de entrada'!$B$5/100</f>
        <v>12.623505507194507</v>
      </c>
      <c r="F202" s="18">
        <f>(((B202*((28*(('Datos de entrada'!$E$2) ^0.6)+'Datos de entrada'!$E$3)/10))))*(1-'Datos de entrada'!$E$4)*'Datos de entrada'!$E$5/100</f>
        <v>12.623505507194507</v>
      </c>
      <c r="G202" s="17">
        <f>((((B202*((28*(('Datos de entrada'!$B$2) ^0.6)+'Datos de entrada'!$B$3)/10))*(1-'Datos de entrada'!$B$4)))*'Datos de entrada'!$B$5/100)*'Datos de entrada'!$B$8</f>
        <v>6.9429280289569792</v>
      </c>
      <c r="H202" s="18">
        <f>(((B202*((28*(('Datos de entrada'!$E$2) ^0.6)+'Datos de entrada'!$E$3)/10))))*(1-'Datos de entrada'!$E$4)*'Datos de entrada'!$E$5/100*'Datos de entrada'!$E$8</f>
        <v>1.8935258260791759</v>
      </c>
      <c r="I202" s="17">
        <f>'Datos de entrada'!$B$10*'Datos de entrada'!$B$5/100</f>
        <v>1</v>
      </c>
      <c r="J202" s="19">
        <f>'Datos de entrada'!$E$10*'Datos de entrada'!$E$5/100</f>
        <v>0.12</v>
      </c>
      <c r="K202" s="22">
        <f t="shared" si="18"/>
        <v>20</v>
      </c>
      <c r="L202" s="23">
        <f t="shared" si="19"/>
        <v>19</v>
      </c>
      <c r="M202" s="22">
        <f t="shared" si="20"/>
        <v>14</v>
      </c>
      <c r="N202" s="23">
        <f t="shared" si="21"/>
        <v>13</v>
      </c>
      <c r="O202" s="22">
        <f t="shared" si="22"/>
        <v>8</v>
      </c>
      <c r="P202" s="42">
        <f t="shared" si="23"/>
        <v>3</v>
      </c>
    </row>
    <row r="203" spans="1:16" x14ac:dyDescent="0.25">
      <c r="A203" s="1" t="s">
        <v>241</v>
      </c>
      <c r="B203" s="4">
        <v>4.5999999999999996</v>
      </c>
      <c r="C203" s="17">
        <f>(((B203*((28*(('Datos de entrada'!$B$2) ^0.6)+'Datos de entrada'!$B$3)/10))))*'Datos de entrada'!$B$5/100</f>
        <v>11.521453439106098</v>
      </c>
      <c r="D203" s="18">
        <f>(((B203*((28*(('Datos de entrada'!$E$2) ^0.6)+'Datos de entrada'!$E$3)/10))))*'Datos de entrada'!$E$5/100</f>
        <v>11.521453439106098</v>
      </c>
      <c r="E203" s="17">
        <f>(((B203*((28*(('Datos de entrada'!$B$2) ^0.6)+'Datos de entrada'!$B$3)/10))*(1-'Datos de entrada'!$B$4)))*'Datos de entrada'!$B$5/100</f>
        <v>8.0650174073742669</v>
      </c>
      <c r="F203" s="18">
        <f>(((B203*((28*(('Datos de entrada'!$E$2) ^0.6)+'Datos de entrada'!$E$3)/10))))*(1-'Datos de entrada'!$E$4)*'Datos de entrada'!$E$5/100</f>
        <v>8.0650174073742669</v>
      </c>
      <c r="G203" s="17">
        <f>((((B203*((28*(('Datos de entrada'!$B$2) ^0.6)+'Datos de entrada'!$B$3)/10))*(1-'Datos de entrada'!$B$4)))*'Datos de entrada'!$B$5/100)*'Datos de entrada'!$B$8</f>
        <v>4.4357595740558473</v>
      </c>
      <c r="H203" s="18">
        <f>(((B203*((28*(('Datos de entrada'!$E$2) ^0.6)+'Datos de entrada'!$E$3)/10))))*(1-'Datos de entrada'!$E$4)*'Datos de entrada'!$E$5/100*'Datos de entrada'!$E$8</f>
        <v>1.2097526111061401</v>
      </c>
      <c r="I203" s="17">
        <f>'Datos de entrada'!$B$10*'Datos de entrada'!$B$5/100</f>
        <v>1</v>
      </c>
      <c r="J203" s="19">
        <f>'Datos de entrada'!$E$10*'Datos de entrada'!$E$5/100</f>
        <v>0.12</v>
      </c>
      <c r="K203" s="22">
        <f t="shared" si="18"/>
        <v>13</v>
      </c>
      <c r="L203" s="23">
        <f t="shared" si="19"/>
        <v>12</v>
      </c>
      <c r="M203" s="22">
        <f t="shared" si="20"/>
        <v>10</v>
      </c>
      <c r="N203" s="23">
        <f t="shared" si="21"/>
        <v>9</v>
      </c>
      <c r="O203" s="22">
        <f t="shared" si="22"/>
        <v>6</v>
      </c>
      <c r="P203" s="42">
        <f t="shared" si="23"/>
        <v>2</v>
      </c>
    </row>
    <row r="204" spans="1:16" x14ac:dyDescent="0.25">
      <c r="A204" s="1" t="s">
        <v>242</v>
      </c>
      <c r="B204" s="4">
        <v>2.7</v>
      </c>
      <c r="C204" s="17">
        <f>(((B204*((28*(('Datos de entrada'!$B$2) ^0.6)+'Datos de entrada'!$B$3)/10))))*'Datos de entrada'!$B$5/100</f>
        <v>6.7625922359970581</v>
      </c>
      <c r="D204" s="18">
        <f>(((B204*((28*(('Datos de entrada'!$E$2) ^0.6)+'Datos de entrada'!$E$3)/10))))*'Datos de entrada'!$E$5/100</f>
        <v>6.7625922359970581</v>
      </c>
      <c r="E204" s="17">
        <f>(((B204*((28*(('Datos de entrada'!$B$2) ^0.6)+'Datos de entrada'!$B$3)/10))*(1-'Datos de entrada'!$B$4)))*'Datos de entrada'!$B$5/100</f>
        <v>4.7338145651979406</v>
      </c>
      <c r="F204" s="18">
        <f>(((B204*((28*(('Datos de entrada'!$E$2) ^0.6)+'Datos de entrada'!$E$3)/10))))*(1-'Datos de entrada'!$E$4)*'Datos de entrada'!$E$5/100</f>
        <v>4.7338145651979406</v>
      </c>
      <c r="G204" s="17">
        <f>((((B204*((28*(('Datos de entrada'!$B$2) ^0.6)+'Datos de entrada'!$B$3)/10))*(1-'Datos de entrada'!$B$4)))*'Datos de entrada'!$B$5/100)*'Datos de entrada'!$B$8</f>
        <v>2.6035980108588674</v>
      </c>
      <c r="H204" s="18">
        <f>(((B204*((28*(('Datos de entrada'!$E$2) ^0.6)+'Datos de entrada'!$E$3)/10))))*(1-'Datos de entrada'!$E$4)*'Datos de entrada'!$E$5/100*'Datos de entrada'!$E$8</f>
        <v>0.71007218477969103</v>
      </c>
      <c r="I204" s="17">
        <f>'Datos de entrada'!$B$10*'Datos de entrada'!$B$5/100</f>
        <v>1</v>
      </c>
      <c r="J204" s="19">
        <f>'Datos de entrada'!$E$10*'Datos de entrada'!$E$5/100</f>
        <v>0.12</v>
      </c>
      <c r="K204" s="22">
        <f t="shared" si="18"/>
        <v>8</v>
      </c>
      <c r="L204" s="23">
        <f t="shared" si="19"/>
        <v>7</v>
      </c>
      <c r="M204" s="22">
        <f t="shared" si="20"/>
        <v>6</v>
      </c>
      <c r="N204" s="23">
        <f t="shared" si="21"/>
        <v>5</v>
      </c>
      <c r="O204" s="22">
        <f t="shared" si="22"/>
        <v>4</v>
      </c>
      <c r="P204" s="42">
        <f t="shared" si="23"/>
        <v>1</v>
      </c>
    </row>
    <row r="205" spans="1:16" x14ac:dyDescent="0.25">
      <c r="A205" s="1" t="s">
        <v>243</v>
      </c>
      <c r="B205" s="4">
        <v>10.199999999999999</v>
      </c>
      <c r="C205" s="17">
        <f>(((B205*((28*(('Datos de entrada'!$B$2) ^0.6)+'Datos de entrada'!$B$3)/10))))*'Datos de entrada'!$B$5/100</f>
        <v>25.547570669322216</v>
      </c>
      <c r="D205" s="18">
        <f>(((B205*((28*(('Datos de entrada'!$E$2) ^0.6)+'Datos de entrada'!$E$3)/10))))*'Datos de entrada'!$E$5/100</f>
        <v>25.547570669322216</v>
      </c>
      <c r="E205" s="17">
        <f>(((B205*((28*(('Datos de entrada'!$B$2) ^0.6)+'Datos de entrada'!$B$3)/10))*(1-'Datos de entrada'!$B$4)))*'Datos de entrada'!$B$5/100</f>
        <v>17.88329946852555</v>
      </c>
      <c r="F205" s="18">
        <f>(((B205*((28*(('Datos de entrada'!$E$2) ^0.6)+'Datos de entrada'!$E$3)/10))))*(1-'Datos de entrada'!$E$4)*'Datos de entrada'!$E$5/100</f>
        <v>17.88329946852555</v>
      </c>
      <c r="G205" s="17">
        <f>((((B205*((28*(('Datos de entrada'!$B$2) ^0.6)+'Datos de entrada'!$B$3)/10))*(1-'Datos de entrada'!$B$4)))*'Datos de entrada'!$B$5/100)*'Datos de entrada'!$B$8</f>
        <v>9.8358147076890532</v>
      </c>
      <c r="H205" s="18">
        <f>(((B205*((28*(('Datos de entrada'!$E$2) ^0.6)+'Datos de entrada'!$E$3)/10))))*(1-'Datos de entrada'!$E$4)*'Datos de entrada'!$E$5/100*'Datos de entrada'!$E$8</f>
        <v>2.6824949202788324</v>
      </c>
      <c r="I205" s="17">
        <f>'Datos de entrada'!$B$10*'Datos de entrada'!$B$5/100</f>
        <v>1</v>
      </c>
      <c r="J205" s="19">
        <f>'Datos de entrada'!$E$10*'Datos de entrada'!$E$5/100</f>
        <v>0.12</v>
      </c>
      <c r="K205" s="22">
        <f t="shared" si="18"/>
        <v>27</v>
      </c>
      <c r="L205" s="23">
        <f t="shared" si="19"/>
        <v>26</v>
      </c>
      <c r="M205" s="22">
        <f t="shared" si="20"/>
        <v>19</v>
      </c>
      <c r="N205" s="23">
        <f t="shared" si="21"/>
        <v>19</v>
      </c>
      <c r="O205" s="22">
        <f t="shared" si="22"/>
        <v>11</v>
      </c>
      <c r="P205" s="42">
        <f t="shared" si="23"/>
        <v>3</v>
      </c>
    </row>
    <row r="206" spans="1:16" x14ac:dyDescent="0.25">
      <c r="A206" s="1" t="s">
        <v>244</v>
      </c>
      <c r="B206" s="4">
        <v>4.4000000000000004</v>
      </c>
      <c r="C206" s="17">
        <f>(((B206*((28*(('Datos de entrada'!$B$2) ^0.6)+'Datos de entrada'!$B$3)/10))))*'Datos de entrada'!$B$5/100</f>
        <v>11.020520680884097</v>
      </c>
      <c r="D206" s="18">
        <f>(((B206*((28*(('Datos de entrada'!$E$2) ^0.6)+'Datos de entrada'!$E$3)/10))))*'Datos de entrada'!$E$5/100</f>
        <v>11.020520680884097</v>
      </c>
      <c r="E206" s="17">
        <f>(((B206*((28*(('Datos de entrada'!$B$2) ^0.6)+'Datos de entrada'!$B$3)/10))*(1-'Datos de entrada'!$B$4)))*'Datos de entrada'!$B$5/100</f>
        <v>7.7143644766188659</v>
      </c>
      <c r="F206" s="18">
        <f>(((B206*((28*(('Datos de entrada'!$E$2) ^0.6)+'Datos de entrada'!$E$3)/10))))*(1-'Datos de entrada'!$E$4)*'Datos de entrada'!$E$5/100</f>
        <v>7.7143644766188659</v>
      </c>
      <c r="G206" s="17">
        <f>((((B206*((28*(('Datos de entrada'!$B$2) ^0.6)+'Datos de entrada'!$B$3)/10))*(1-'Datos de entrada'!$B$4)))*'Datos de entrada'!$B$5/100)*'Datos de entrada'!$B$8</f>
        <v>4.2429004621403763</v>
      </c>
      <c r="H206" s="18">
        <f>(((B206*((28*(('Datos de entrada'!$E$2) ^0.6)+'Datos de entrada'!$E$3)/10))))*(1-'Datos de entrada'!$E$4)*'Datos de entrada'!$E$5/100*'Datos de entrada'!$E$8</f>
        <v>1.1571546714928298</v>
      </c>
      <c r="I206" s="17">
        <f>'Datos de entrada'!$B$10*'Datos de entrada'!$B$5/100</f>
        <v>1</v>
      </c>
      <c r="J206" s="19">
        <f>'Datos de entrada'!$E$10*'Datos de entrada'!$E$5/100</f>
        <v>0.12</v>
      </c>
      <c r="K206" s="22">
        <f t="shared" si="18"/>
        <v>13</v>
      </c>
      <c r="L206" s="23">
        <f t="shared" si="19"/>
        <v>12</v>
      </c>
      <c r="M206" s="22">
        <f t="shared" si="20"/>
        <v>9</v>
      </c>
      <c r="N206" s="23">
        <f t="shared" si="21"/>
        <v>8</v>
      </c>
      <c r="O206" s="22">
        <f t="shared" si="22"/>
        <v>6</v>
      </c>
      <c r="P206" s="42">
        <f t="shared" si="23"/>
        <v>2</v>
      </c>
    </row>
    <row r="207" spans="1:16" x14ac:dyDescent="0.25">
      <c r="A207" s="1" t="s">
        <v>245</v>
      </c>
      <c r="B207" s="4">
        <v>5.3</v>
      </c>
      <c r="C207" s="17">
        <f>(((B207*((28*(('Datos de entrada'!$B$2) ^0.6)+'Datos de entrada'!$B$3)/10))))*'Datos de entrada'!$B$5/100</f>
        <v>13.274718092883113</v>
      </c>
      <c r="D207" s="18">
        <f>(((B207*((28*(('Datos de entrada'!$E$2) ^0.6)+'Datos de entrada'!$E$3)/10))))*'Datos de entrada'!$E$5/100</f>
        <v>13.274718092883113</v>
      </c>
      <c r="E207" s="17">
        <f>(((B207*((28*(('Datos de entrada'!$B$2) ^0.6)+'Datos de entrada'!$B$3)/10))*(1-'Datos de entrada'!$B$4)))*'Datos de entrada'!$B$5/100</f>
        <v>9.2923026650181786</v>
      </c>
      <c r="F207" s="18">
        <f>(((B207*((28*(('Datos de entrada'!$E$2) ^0.6)+'Datos de entrada'!$E$3)/10))))*(1-'Datos de entrada'!$E$4)*'Datos de entrada'!$E$5/100</f>
        <v>9.2923026650181786</v>
      </c>
      <c r="G207" s="17">
        <f>((((B207*((28*(('Datos de entrada'!$B$2) ^0.6)+'Datos de entrada'!$B$3)/10))*(1-'Datos de entrada'!$B$4)))*'Datos de entrada'!$B$5/100)*'Datos de entrada'!$B$8</f>
        <v>5.1107664657599985</v>
      </c>
      <c r="H207" s="18">
        <f>(((B207*((28*(('Datos de entrada'!$E$2) ^0.6)+'Datos de entrada'!$E$3)/10))))*(1-'Datos de entrada'!$E$4)*'Datos de entrada'!$E$5/100*'Datos de entrada'!$E$8</f>
        <v>1.3938453997527267</v>
      </c>
      <c r="I207" s="17">
        <f>'Datos de entrada'!$B$10*'Datos de entrada'!$B$5/100</f>
        <v>1</v>
      </c>
      <c r="J207" s="19">
        <f>'Datos de entrada'!$E$10*'Datos de entrada'!$E$5/100</f>
        <v>0.12</v>
      </c>
      <c r="K207" s="22">
        <f t="shared" si="18"/>
        <v>15</v>
      </c>
      <c r="L207" s="23">
        <f t="shared" si="19"/>
        <v>14</v>
      </c>
      <c r="M207" s="22">
        <f t="shared" si="20"/>
        <v>11</v>
      </c>
      <c r="N207" s="23">
        <f t="shared" si="21"/>
        <v>10</v>
      </c>
      <c r="O207" s="22">
        <f t="shared" si="22"/>
        <v>7</v>
      </c>
      <c r="P207" s="42">
        <f t="shared" si="23"/>
        <v>2</v>
      </c>
    </row>
    <row r="208" spans="1:16" x14ac:dyDescent="0.25">
      <c r="A208" s="1" t="s">
        <v>246</v>
      </c>
      <c r="B208" s="4">
        <v>6.2</v>
      </c>
      <c r="C208" s="17">
        <f>(((B208*((28*(('Datos de entrada'!$B$2) ^0.6)+'Datos de entrada'!$B$3)/10))))*'Datos de entrada'!$B$5/100</f>
        <v>15.528915504882136</v>
      </c>
      <c r="D208" s="18">
        <f>(((B208*((28*(('Datos de entrada'!$E$2) ^0.6)+'Datos de entrada'!$E$3)/10))))*'Datos de entrada'!$E$5/100</f>
        <v>15.528915504882136</v>
      </c>
      <c r="E208" s="17">
        <f>(((B208*((28*(('Datos de entrada'!$B$2) ^0.6)+'Datos de entrada'!$B$3)/10))*(1-'Datos de entrada'!$B$4)))*'Datos de entrada'!$B$5/100</f>
        <v>10.870240853417494</v>
      </c>
      <c r="F208" s="18">
        <f>(((B208*((28*(('Datos de entrada'!$E$2) ^0.6)+'Datos de entrada'!$E$3)/10))))*(1-'Datos de entrada'!$E$4)*'Datos de entrada'!$E$5/100</f>
        <v>10.870240853417494</v>
      </c>
      <c r="G208" s="17">
        <f>((((B208*((28*(('Datos de entrada'!$B$2) ^0.6)+'Datos de entrada'!$B$3)/10))*(1-'Datos de entrada'!$B$4)))*'Datos de entrada'!$B$5/100)*'Datos de entrada'!$B$8</f>
        <v>5.9786324693796224</v>
      </c>
      <c r="H208" s="18">
        <f>(((B208*((28*(('Datos de entrada'!$E$2) ^0.6)+'Datos de entrada'!$E$3)/10))))*(1-'Datos de entrada'!$E$4)*'Datos de entrada'!$E$5/100*'Datos de entrada'!$E$8</f>
        <v>1.630536128012624</v>
      </c>
      <c r="I208" s="17">
        <f>'Datos de entrada'!$B$10*'Datos de entrada'!$B$5/100</f>
        <v>1</v>
      </c>
      <c r="J208" s="19">
        <f>'Datos de entrada'!$E$10*'Datos de entrada'!$E$5/100</f>
        <v>0.12</v>
      </c>
      <c r="K208" s="22">
        <f t="shared" si="18"/>
        <v>17</v>
      </c>
      <c r="L208" s="23">
        <f t="shared" si="19"/>
        <v>16</v>
      </c>
      <c r="M208" s="22">
        <f t="shared" si="20"/>
        <v>12</v>
      </c>
      <c r="N208" s="23">
        <f t="shared" si="21"/>
        <v>11</v>
      </c>
      <c r="O208" s="22">
        <f t="shared" si="22"/>
        <v>7</v>
      </c>
      <c r="P208" s="42">
        <f t="shared" si="23"/>
        <v>2</v>
      </c>
    </row>
    <row r="209" spans="1:16" x14ac:dyDescent="0.25">
      <c r="A209" s="1" t="s">
        <v>247</v>
      </c>
      <c r="B209" s="4">
        <v>5</v>
      </c>
      <c r="C209" s="17">
        <f>(((B209*((28*(('Datos de entrada'!$B$2) ^0.6)+'Datos de entrada'!$B$3)/10))))*'Datos de entrada'!$B$5/100</f>
        <v>12.523318955550108</v>
      </c>
      <c r="D209" s="18">
        <f>(((B209*((28*(('Datos de entrada'!$E$2) ^0.6)+'Datos de entrada'!$E$3)/10))))*'Datos de entrada'!$E$5/100</f>
        <v>12.523318955550108</v>
      </c>
      <c r="E209" s="17">
        <f>(((B209*((28*(('Datos de entrada'!$B$2) ^0.6)+'Datos de entrada'!$B$3)/10))*(1-'Datos de entrada'!$B$4)))*'Datos de entrada'!$B$5/100</f>
        <v>8.7663232688850758</v>
      </c>
      <c r="F209" s="18">
        <f>(((B209*((28*(('Datos de entrada'!$E$2) ^0.6)+'Datos de entrada'!$E$3)/10))))*(1-'Datos de entrada'!$E$4)*'Datos de entrada'!$E$5/100</f>
        <v>8.7663232688850758</v>
      </c>
      <c r="G209" s="17">
        <f>((((B209*((28*(('Datos de entrada'!$B$2) ^0.6)+'Datos de entrada'!$B$3)/10))*(1-'Datos de entrada'!$B$4)))*'Datos de entrada'!$B$5/100)*'Datos de entrada'!$B$8</f>
        <v>4.821477797886792</v>
      </c>
      <c r="H209" s="18">
        <f>(((B209*((28*(('Datos de entrada'!$E$2) ^0.6)+'Datos de entrada'!$E$3)/10))))*(1-'Datos de entrada'!$E$4)*'Datos de entrada'!$E$5/100*'Datos de entrada'!$E$8</f>
        <v>1.3149484903327613</v>
      </c>
      <c r="I209" s="17">
        <f>'Datos de entrada'!$B$10*'Datos de entrada'!$B$5/100</f>
        <v>1</v>
      </c>
      <c r="J209" s="19">
        <f>'Datos de entrada'!$E$10*'Datos de entrada'!$E$5/100</f>
        <v>0.12</v>
      </c>
      <c r="K209" s="22">
        <f t="shared" si="18"/>
        <v>14</v>
      </c>
      <c r="L209" s="23">
        <f t="shared" si="19"/>
        <v>13</v>
      </c>
      <c r="M209" s="22">
        <f t="shared" si="20"/>
        <v>10</v>
      </c>
      <c r="N209" s="23">
        <f t="shared" si="21"/>
        <v>9</v>
      </c>
      <c r="O209" s="22">
        <f t="shared" si="22"/>
        <v>6</v>
      </c>
      <c r="P209" s="42">
        <f t="shared" si="23"/>
        <v>2</v>
      </c>
    </row>
    <row r="210" spans="1:16" x14ac:dyDescent="0.25">
      <c r="A210" s="1" t="s">
        <v>248</v>
      </c>
      <c r="B210" s="4">
        <v>3</v>
      </c>
      <c r="C210" s="17">
        <f>(((B210*((28*(('Datos de entrada'!$B$2) ^0.6)+'Datos de entrada'!$B$3)/10))))*'Datos de entrada'!$B$5/100</f>
        <v>7.5139913733300645</v>
      </c>
      <c r="D210" s="18">
        <f>(((B210*((28*(('Datos de entrada'!$E$2) ^0.6)+'Datos de entrada'!$E$3)/10))))*'Datos de entrada'!$E$5/100</f>
        <v>7.5139913733300645</v>
      </c>
      <c r="E210" s="17">
        <f>(((B210*((28*(('Datos de entrada'!$B$2) ^0.6)+'Datos de entrada'!$B$3)/10))*(1-'Datos de entrada'!$B$4)))*'Datos de entrada'!$B$5/100</f>
        <v>5.2597939613310452</v>
      </c>
      <c r="F210" s="18">
        <f>(((B210*((28*(('Datos de entrada'!$E$2) ^0.6)+'Datos de entrada'!$E$3)/10))))*(1-'Datos de entrada'!$E$4)*'Datos de entrada'!$E$5/100</f>
        <v>5.2597939613310452</v>
      </c>
      <c r="G210" s="17">
        <f>((((B210*((28*(('Datos de entrada'!$B$2) ^0.6)+'Datos de entrada'!$B$3)/10))*(1-'Datos de entrada'!$B$4)))*'Datos de entrada'!$B$5/100)*'Datos de entrada'!$B$8</f>
        <v>2.8928866787320753</v>
      </c>
      <c r="H210" s="18">
        <f>(((B210*((28*(('Datos de entrada'!$E$2) ^0.6)+'Datos de entrada'!$E$3)/10))))*(1-'Datos de entrada'!$E$4)*'Datos de entrada'!$E$5/100*'Datos de entrada'!$E$8</f>
        <v>0.78896909419965677</v>
      </c>
      <c r="I210" s="17">
        <f>'Datos de entrada'!$B$10*'Datos de entrada'!$B$5/100</f>
        <v>1</v>
      </c>
      <c r="J210" s="19">
        <f>'Datos de entrada'!$E$10*'Datos de entrada'!$E$5/100</f>
        <v>0.12</v>
      </c>
      <c r="K210" s="22">
        <f t="shared" si="18"/>
        <v>9</v>
      </c>
      <c r="L210" s="23">
        <f t="shared" si="19"/>
        <v>8</v>
      </c>
      <c r="M210" s="22">
        <f t="shared" si="20"/>
        <v>7</v>
      </c>
      <c r="N210" s="23">
        <f t="shared" si="21"/>
        <v>6</v>
      </c>
      <c r="O210" s="22">
        <f t="shared" si="22"/>
        <v>4</v>
      </c>
      <c r="P210" s="42">
        <f t="shared" si="23"/>
        <v>1</v>
      </c>
    </row>
    <row r="211" spans="1:16" x14ac:dyDescent="0.25">
      <c r="A211" s="1" t="s">
        <v>72</v>
      </c>
      <c r="B211" s="4">
        <v>6.5</v>
      </c>
      <c r="C211" s="17">
        <f>(((B211*((28*(('Datos de entrada'!$B$2) ^0.6)+'Datos de entrada'!$B$3)/10))))*'Datos de entrada'!$B$5/100</f>
        <v>16.280314642215139</v>
      </c>
      <c r="D211" s="18">
        <f>(((B211*((28*(('Datos de entrada'!$E$2) ^0.6)+'Datos de entrada'!$E$3)/10))))*'Datos de entrada'!$E$5/100</f>
        <v>16.280314642215139</v>
      </c>
      <c r="E211" s="17">
        <f>(((B211*((28*(('Datos de entrada'!$B$2) ^0.6)+'Datos de entrada'!$B$3)/10))*(1-'Datos de entrada'!$B$4)))*'Datos de entrada'!$B$5/100</f>
        <v>11.396220249550597</v>
      </c>
      <c r="F211" s="18">
        <f>(((B211*((28*(('Datos de entrada'!$E$2) ^0.6)+'Datos de entrada'!$E$3)/10))))*(1-'Datos de entrada'!$E$4)*'Datos de entrada'!$E$5/100</f>
        <v>11.396220249550597</v>
      </c>
      <c r="G211" s="17">
        <f>((((B211*((28*(('Datos de entrada'!$B$2) ^0.6)+'Datos de entrada'!$B$3)/10))*(1-'Datos de entrada'!$B$4)))*'Datos de entrada'!$B$5/100)*'Datos de entrada'!$B$8</f>
        <v>6.267921137252829</v>
      </c>
      <c r="H211" s="18">
        <f>(((B211*((28*(('Datos de entrada'!$E$2) ^0.6)+'Datos de entrada'!$E$3)/10))))*(1-'Datos de entrada'!$E$4)*'Datos de entrada'!$E$5/100*'Datos de entrada'!$E$8</f>
        <v>1.7094330374325895</v>
      </c>
      <c r="I211" s="17">
        <f>'Datos de entrada'!$B$10*'Datos de entrada'!$B$5/100</f>
        <v>1</v>
      </c>
      <c r="J211" s="19">
        <f>'Datos de entrada'!$E$10*'Datos de entrada'!$E$5/100</f>
        <v>0.12</v>
      </c>
      <c r="K211" s="22">
        <f t="shared" si="18"/>
        <v>18</v>
      </c>
      <c r="L211" s="23">
        <f t="shared" si="19"/>
        <v>17</v>
      </c>
      <c r="M211" s="22">
        <f t="shared" si="20"/>
        <v>13</v>
      </c>
      <c r="N211" s="23">
        <f t="shared" si="21"/>
        <v>12</v>
      </c>
      <c r="O211" s="22">
        <f t="shared" si="22"/>
        <v>8</v>
      </c>
      <c r="P211" s="42">
        <f t="shared" si="23"/>
        <v>2</v>
      </c>
    </row>
    <row r="212" spans="1:16" x14ac:dyDescent="0.25">
      <c r="A212" s="1" t="s">
        <v>249</v>
      </c>
      <c r="B212" s="4">
        <v>5.8</v>
      </c>
      <c r="C212" s="17">
        <f>(((B212*((28*(('Datos de entrada'!$B$2) ^0.6)+'Datos de entrada'!$B$3)/10))))*'Datos de entrada'!$B$5/100</f>
        <v>14.527049988438126</v>
      </c>
      <c r="D212" s="18">
        <f>(((B212*((28*(('Datos de entrada'!$E$2) ^0.6)+'Datos de entrada'!$E$3)/10))))*'Datos de entrada'!$E$5/100</f>
        <v>14.527049988438126</v>
      </c>
      <c r="E212" s="17">
        <f>(((B212*((28*(('Datos de entrada'!$B$2) ^0.6)+'Datos de entrada'!$B$3)/10))*(1-'Datos de entrada'!$B$4)))*'Datos de entrada'!$B$5/100</f>
        <v>10.168934991906688</v>
      </c>
      <c r="F212" s="18">
        <f>(((B212*((28*(('Datos de entrada'!$E$2) ^0.6)+'Datos de entrada'!$E$3)/10))))*(1-'Datos de entrada'!$E$4)*'Datos de entrada'!$E$5/100</f>
        <v>10.168934991906688</v>
      </c>
      <c r="G212" s="17">
        <f>((((B212*((28*(('Datos de entrada'!$B$2) ^0.6)+'Datos de entrada'!$B$3)/10))*(1-'Datos de entrada'!$B$4)))*'Datos de entrada'!$B$5/100)*'Datos de entrada'!$B$8</f>
        <v>5.5929142455486796</v>
      </c>
      <c r="H212" s="18">
        <f>(((B212*((28*(('Datos de entrada'!$E$2) ^0.6)+'Datos de entrada'!$E$3)/10))))*(1-'Datos de entrada'!$E$4)*'Datos de entrada'!$E$5/100*'Datos de entrada'!$E$8</f>
        <v>1.5253402487860033</v>
      </c>
      <c r="I212" s="17">
        <f>'Datos de entrada'!$B$10*'Datos de entrada'!$B$5/100</f>
        <v>1</v>
      </c>
      <c r="J212" s="19">
        <f>'Datos de entrada'!$E$10*'Datos de entrada'!$E$5/100</f>
        <v>0.12</v>
      </c>
      <c r="K212" s="22">
        <f t="shared" si="18"/>
        <v>16</v>
      </c>
      <c r="L212" s="23">
        <f t="shared" si="19"/>
        <v>15</v>
      </c>
      <c r="M212" s="22">
        <f t="shared" si="20"/>
        <v>12</v>
      </c>
      <c r="N212" s="23">
        <f t="shared" si="21"/>
        <v>11</v>
      </c>
      <c r="O212" s="22">
        <f t="shared" si="22"/>
        <v>7</v>
      </c>
      <c r="P212" s="42">
        <f t="shared" si="23"/>
        <v>2</v>
      </c>
    </row>
    <row r="213" spans="1:16" x14ac:dyDescent="0.25">
      <c r="A213" s="1" t="s">
        <v>250</v>
      </c>
      <c r="B213" s="4">
        <v>8.6999999999999993</v>
      </c>
      <c r="C213" s="17">
        <f>(((B213*((28*(('Datos de entrada'!$B$2) ^0.6)+'Datos de entrada'!$B$3)/10))))*'Datos de entrada'!$B$5/100</f>
        <v>21.790574982657187</v>
      </c>
      <c r="D213" s="18">
        <f>(((B213*((28*(('Datos de entrada'!$E$2) ^0.6)+'Datos de entrada'!$E$3)/10))))*'Datos de entrada'!$E$5/100</f>
        <v>21.790574982657187</v>
      </c>
      <c r="E213" s="17">
        <f>(((B213*((28*(('Datos de entrada'!$B$2) ^0.6)+'Datos de entrada'!$B$3)/10))*(1-'Datos de entrada'!$B$4)))*'Datos de entrada'!$B$5/100</f>
        <v>15.253402487860031</v>
      </c>
      <c r="F213" s="18">
        <f>(((B213*((28*(('Datos de entrada'!$E$2) ^0.6)+'Datos de entrada'!$E$3)/10))))*(1-'Datos de entrada'!$E$4)*'Datos de entrada'!$E$5/100</f>
        <v>15.253402487860031</v>
      </c>
      <c r="G213" s="17">
        <f>((((B213*((28*(('Datos de entrada'!$B$2) ^0.6)+'Datos de entrada'!$B$3)/10))*(1-'Datos de entrada'!$B$4)))*'Datos de entrada'!$B$5/100)*'Datos de entrada'!$B$8</f>
        <v>8.3893713683230171</v>
      </c>
      <c r="H213" s="18">
        <f>(((B213*((28*(('Datos de entrada'!$E$2) ^0.6)+'Datos de entrada'!$E$3)/10))))*(1-'Datos de entrada'!$E$4)*'Datos de entrada'!$E$5/100*'Datos de entrada'!$E$8</f>
        <v>2.2880103731790045</v>
      </c>
      <c r="I213" s="17">
        <f>'Datos de entrada'!$B$10*'Datos de entrada'!$B$5/100</f>
        <v>1</v>
      </c>
      <c r="J213" s="19">
        <f>'Datos de entrada'!$E$10*'Datos de entrada'!$E$5/100</f>
        <v>0.12</v>
      </c>
      <c r="K213" s="22">
        <f t="shared" si="18"/>
        <v>23</v>
      </c>
      <c r="L213" s="23">
        <f t="shared" si="19"/>
        <v>22</v>
      </c>
      <c r="M213" s="22">
        <f t="shared" si="20"/>
        <v>17</v>
      </c>
      <c r="N213" s="23">
        <f t="shared" si="21"/>
        <v>16</v>
      </c>
      <c r="O213" s="22">
        <f t="shared" si="22"/>
        <v>10</v>
      </c>
      <c r="P213" s="42">
        <f t="shared" si="23"/>
        <v>3</v>
      </c>
    </row>
    <row r="214" spans="1:16" x14ac:dyDescent="0.25">
      <c r="A214" s="1" t="s">
        <v>251</v>
      </c>
      <c r="B214" s="4">
        <v>7.7</v>
      </c>
      <c r="C214" s="17">
        <f>(((B214*((28*(('Datos de entrada'!$B$2) ^0.6)+'Datos de entrada'!$B$3)/10))))*'Datos de entrada'!$B$5/100</f>
        <v>19.285911191547164</v>
      </c>
      <c r="D214" s="18">
        <f>(((B214*((28*(('Datos de entrada'!$E$2) ^0.6)+'Datos de entrada'!$E$3)/10))))*'Datos de entrada'!$E$5/100</f>
        <v>19.285911191547164</v>
      </c>
      <c r="E214" s="17">
        <f>(((B214*((28*(('Datos de entrada'!$B$2) ^0.6)+'Datos de entrada'!$B$3)/10))*(1-'Datos de entrada'!$B$4)))*'Datos de entrada'!$B$5/100</f>
        <v>13.500137834083013</v>
      </c>
      <c r="F214" s="18">
        <f>(((B214*((28*(('Datos de entrada'!$E$2) ^0.6)+'Datos de entrada'!$E$3)/10))))*(1-'Datos de entrada'!$E$4)*'Datos de entrada'!$E$5/100</f>
        <v>13.500137834083013</v>
      </c>
      <c r="G214" s="17">
        <f>((((B214*((28*(('Datos de entrada'!$B$2) ^0.6)+'Datos de entrada'!$B$3)/10))*(1-'Datos de entrada'!$B$4)))*'Datos de entrada'!$B$5/100)*'Datos de entrada'!$B$8</f>
        <v>7.4250758087456576</v>
      </c>
      <c r="H214" s="18">
        <f>(((B214*((28*(('Datos de entrada'!$E$2) ^0.6)+'Datos de entrada'!$E$3)/10))))*(1-'Datos de entrada'!$E$4)*'Datos de entrada'!$E$5/100*'Datos de entrada'!$E$8</f>
        <v>2.0250206751124518</v>
      </c>
      <c r="I214" s="17">
        <f>'Datos de entrada'!$B$10*'Datos de entrada'!$B$5/100</f>
        <v>1</v>
      </c>
      <c r="J214" s="19">
        <f>'Datos de entrada'!$E$10*'Datos de entrada'!$E$5/100</f>
        <v>0.12</v>
      </c>
      <c r="K214" s="22">
        <f t="shared" si="18"/>
        <v>21</v>
      </c>
      <c r="L214" s="23">
        <f t="shared" si="19"/>
        <v>20</v>
      </c>
      <c r="M214" s="22">
        <f t="shared" si="20"/>
        <v>15</v>
      </c>
      <c r="N214" s="23">
        <f t="shared" si="21"/>
        <v>14</v>
      </c>
      <c r="O214" s="22">
        <f t="shared" si="22"/>
        <v>9</v>
      </c>
      <c r="P214" s="42">
        <f t="shared" si="23"/>
        <v>3</v>
      </c>
    </row>
    <row r="215" spans="1:16" x14ac:dyDescent="0.25">
      <c r="A215" s="1" t="s">
        <v>252</v>
      </c>
      <c r="B215" s="4">
        <v>5.4</v>
      </c>
      <c r="C215" s="17">
        <f>(((B215*((28*(('Datos de entrada'!$B$2) ^0.6)+'Datos de entrada'!$B$3)/10))))*'Datos de entrada'!$B$5/100</f>
        <v>13.525184471994116</v>
      </c>
      <c r="D215" s="18">
        <f>(((B215*((28*(('Datos de entrada'!$E$2) ^0.6)+'Datos de entrada'!$E$3)/10))))*'Datos de entrada'!$E$5/100</f>
        <v>13.525184471994116</v>
      </c>
      <c r="E215" s="17">
        <f>(((B215*((28*(('Datos de entrada'!$B$2) ^0.6)+'Datos de entrada'!$B$3)/10))*(1-'Datos de entrada'!$B$4)))*'Datos de entrada'!$B$5/100</f>
        <v>9.4676291303958813</v>
      </c>
      <c r="F215" s="18">
        <f>(((B215*((28*(('Datos de entrada'!$E$2) ^0.6)+'Datos de entrada'!$E$3)/10))))*(1-'Datos de entrada'!$E$4)*'Datos de entrada'!$E$5/100</f>
        <v>9.4676291303958813</v>
      </c>
      <c r="G215" s="17">
        <f>((((B215*((28*(('Datos de entrada'!$B$2) ^0.6)+'Datos de entrada'!$B$3)/10))*(1-'Datos de entrada'!$B$4)))*'Datos de entrada'!$B$5/100)*'Datos de entrada'!$B$8</f>
        <v>5.2071960217177349</v>
      </c>
      <c r="H215" s="18">
        <f>(((B215*((28*(('Datos de entrada'!$E$2) ^0.6)+'Datos de entrada'!$E$3)/10))))*(1-'Datos de entrada'!$E$4)*'Datos de entrada'!$E$5/100*'Datos de entrada'!$E$8</f>
        <v>1.4201443695593821</v>
      </c>
      <c r="I215" s="17">
        <f>'Datos de entrada'!$B$10*'Datos de entrada'!$B$5/100</f>
        <v>1</v>
      </c>
      <c r="J215" s="19">
        <f>'Datos de entrada'!$E$10*'Datos de entrada'!$E$5/100</f>
        <v>0.12</v>
      </c>
      <c r="K215" s="22">
        <f t="shared" si="18"/>
        <v>15</v>
      </c>
      <c r="L215" s="23">
        <f t="shared" si="19"/>
        <v>14</v>
      </c>
      <c r="M215" s="22">
        <f t="shared" si="20"/>
        <v>11</v>
      </c>
      <c r="N215" s="23">
        <f t="shared" si="21"/>
        <v>10</v>
      </c>
      <c r="O215" s="22">
        <f t="shared" si="22"/>
        <v>7</v>
      </c>
      <c r="P215" s="42">
        <f t="shared" si="23"/>
        <v>2</v>
      </c>
    </row>
    <row r="216" spans="1:16" x14ac:dyDescent="0.25">
      <c r="A216" s="1" t="s">
        <v>253</v>
      </c>
      <c r="B216" s="4">
        <v>9.1</v>
      </c>
      <c r="C216" s="17">
        <f>(((B216*((28*(('Datos de entrada'!$B$2) ^0.6)+'Datos de entrada'!$B$3)/10))))*'Datos de entrada'!$B$5/100</f>
        <v>22.792440499101193</v>
      </c>
      <c r="D216" s="18">
        <f>(((B216*((28*(('Datos de entrada'!$E$2) ^0.6)+'Datos de entrada'!$E$3)/10))))*'Datos de entrada'!$E$5/100</f>
        <v>22.792440499101193</v>
      </c>
      <c r="E216" s="17">
        <f>(((B216*((28*(('Datos de entrada'!$B$2) ^0.6)+'Datos de entrada'!$B$3)/10))*(1-'Datos de entrada'!$B$4)))*'Datos de entrada'!$B$5/100</f>
        <v>15.954708349370835</v>
      </c>
      <c r="F216" s="18">
        <f>(((B216*((28*(('Datos de entrada'!$E$2) ^0.6)+'Datos de entrada'!$E$3)/10))))*(1-'Datos de entrada'!$E$4)*'Datos de entrada'!$E$5/100</f>
        <v>15.954708349370835</v>
      </c>
      <c r="G216" s="17">
        <f>((((B216*((28*(('Datos de entrada'!$B$2) ^0.6)+'Datos de entrada'!$B$3)/10))*(1-'Datos de entrada'!$B$4)))*'Datos de entrada'!$B$5/100)*'Datos de entrada'!$B$8</f>
        <v>8.7750895921539591</v>
      </c>
      <c r="H216" s="18">
        <f>(((B216*((28*(('Datos de entrada'!$E$2) ^0.6)+'Datos de entrada'!$E$3)/10))))*(1-'Datos de entrada'!$E$4)*'Datos de entrada'!$E$5/100*'Datos de entrada'!$E$8</f>
        <v>2.393206252405625</v>
      </c>
      <c r="I216" s="17">
        <f>'Datos de entrada'!$B$10*'Datos de entrada'!$B$5/100</f>
        <v>1</v>
      </c>
      <c r="J216" s="19">
        <f>'Datos de entrada'!$E$10*'Datos de entrada'!$E$5/100</f>
        <v>0.12</v>
      </c>
      <c r="K216" s="22">
        <f t="shared" si="18"/>
        <v>24</v>
      </c>
      <c r="L216" s="23">
        <f t="shared" si="19"/>
        <v>23</v>
      </c>
      <c r="M216" s="22">
        <f t="shared" si="20"/>
        <v>17</v>
      </c>
      <c r="N216" s="23">
        <f t="shared" si="21"/>
        <v>17</v>
      </c>
      <c r="O216" s="22">
        <f t="shared" si="22"/>
        <v>10</v>
      </c>
      <c r="P216" s="42">
        <f t="shared" si="23"/>
        <v>3</v>
      </c>
    </row>
    <row r="217" spans="1:16" x14ac:dyDescent="0.25">
      <c r="A217" s="1" t="s">
        <v>254</v>
      </c>
      <c r="B217" s="4">
        <v>3.8</v>
      </c>
      <c r="C217" s="17">
        <f>(((B217*((28*(('Datos de entrada'!$B$2) ^0.6)+'Datos de entrada'!$B$3)/10))))*'Datos de entrada'!$B$5/100</f>
        <v>9.5177224062180805</v>
      </c>
      <c r="D217" s="18">
        <f>(((B217*((28*(('Datos de entrada'!$E$2) ^0.6)+'Datos de entrada'!$E$3)/10))))*'Datos de entrada'!$E$5/100</f>
        <v>9.5177224062180805</v>
      </c>
      <c r="E217" s="17">
        <f>(((B217*((28*(('Datos de entrada'!$B$2) ^0.6)+'Datos de entrada'!$B$3)/10))*(1-'Datos de entrada'!$B$4)))*'Datos de entrada'!$B$5/100</f>
        <v>6.662405684352656</v>
      </c>
      <c r="F217" s="18">
        <f>(((B217*((28*(('Datos de entrada'!$E$2) ^0.6)+'Datos de entrada'!$E$3)/10))))*(1-'Datos de entrada'!$E$4)*'Datos de entrada'!$E$5/100</f>
        <v>6.662405684352656</v>
      </c>
      <c r="G217" s="17">
        <f>((((B217*((28*(('Datos de entrada'!$B$2) ^0.6)+'Datos de entrada'!$B$3)/10))*(1-'Datos de entrada'!$B$4)))*'Datos de entrada'!$B$5/100)*'Datos de entrada'!$B$8</f>
        <v>3.6643231263939611</v>
      </c>
      <c r="H217" s="18">
        <f>(((B217*((28*(('Datos de entrada'!$E$2) ^0.6)+'Datos de entrada'!$E$3)/10))))*(1-'Datos de entrada'!$E$4)*'Datos de entrada'!$E$5/100*'Datos de entrada'!$E$8</f>
        <v>0.99936085265289831</v>
      </c>
      <c r="I217" s="17">
        <f>'Datos de entrada'!$B$10*'Datos de entrada'!$B$5/100</f>
        <v>1</v>
      </c>
      <c r="J217" s="19">
        <f>'Datos de entrada'!$E$10*'Datos de entrada'!$E$5/100</f>
        <v>0.12</v>
      </c>
      <c r="K217" s="22">
        <f t="shared" si="18"/>
        <v>11</v>
      </c>
      <c r="L217" s="23">
        <f t="shared" si="19"/>
        <v>10</v>
      </c>
      <c r="M217" s="22">
        <f t="shared" si="20"/>
        <v>8</v>
      </c>
      <c r="N217" s="23">
        <f t="shared" si="21"/>
        <v>7</v>
      </c>
      <c r="O217" s="22">
        <f t="shared" si="22"/>
        <v>5</v>
      </c>
      <c r="P217" s="42">
        <f t="shared" si="23"/>
        <v>2</v>
      </c>
    </row>
    <row r="218" spans="1:16" x14ac:dyDescent="0.25">
      <c r="A218" s="1" t="s">
        <v>255</v>
      </c>
      <c r="B218" s="4">
        <v>10.4</v>
      </c>
      <c r="C218" s="17">
        <f>(((B218*((28*(('Datos de entrada'!$B$2) ^0.6)+'Datos de entrada'!$B$3)/10))))*'Datos de entrada'!$B$5/100</f>
        <v>26.04850342754423</v>
      </c>
      <c r="D218" s="18">
        <f>(((B218*((28*(('Datos de entrada'!$E$2) ^0.6)+'Datos de entrada'!$E$3)/10))))*'Datos de entrada'!$E$5/100</f>
        <v>26.04850342754423</v>
      </c>
      <c r="E218" s="17">
        <f>(((B218*((28*(('Datos de entrada'!$B$2) ^0.6)+'Datos de entrada'!$B$3)/10))*(1-'Datos de entrada'!$B$4)))*'Datos de entrada'!$B$5/100</f>
        <v>18.233952399280955</v>
      </c>
      <c r="F218" s="18">
        <f>(((B218*((28*(('Datos de entrada'!$E$2) ^0.6)+'Datos de entrada'!$E$3)/10))))*(1-'Datos de entrada'!$E$4)*'Datos de entrada'!$E$5/100</f>
        <v>18.233952399280955</v>
      </c>
      <c r="G218" s="17">
        <f>((((B218*((28*(('Datos de entrada'!$B$2) ^0.6)+'Datos de entrada'!$B$3)/10))*(1-'Datos de entrada'!$B$4)))*'Datos de entrada'!$B$5/100)*'Datos de entrada'!$B$8</f>
        <v>10.028673819604526</v>
      </c>
      <c r="H218" s="18">
        <f>(((B218*((28*(('Datos de entrada'!$E$2) ^0.6)+'Datos de entrada'!$E$3)/10))))*(1-'Datos de entrada'!$E$4)*'Datos de entrada'!$E$5/100*'Datos de entrada'!$E$8</f>
        <v>2.7350928598921431</v>
      </c>
      <c r="I218" s="17">
        <f>'Datos de entrada'!$B$10*'Datos de entrada'!$B$5/100</f>
        <v>1</v>
      </c>
      <c r="J218" s="19">
        <f>'Datos de entrada'!$E$10*'Datos de entrada'!$E$5/100</f>
        <v>0.12</v>
      </c>
      <c r="K218" s="22">
        <f t="shared" si="18"/>
        <v>28</v>
      </c>
      <c r="L218" s="23">
        <f t="shared" si="19"/>
        <v>27</v>
      </c>
      <c r="M218" s="22">
        <f t="shared" si="20"/>
        <v>20</v>
      </c>
      <c r="N218" s="23">
        <f t="shared" si="21"/>
        <v>19</v>
      </c>
      <c r="O218" s="22">
        <f t="shared" si="22"/>
        <v>12</v>
      </c>
      <c r="P218" s="42">
        <f t="shared" si="23"/>
        <v>3</v>
      </c>
    </row>
    <row r="219" spans="1:16" x14ac:dyDescent="0.25">
      <c r="A219" s="1" t="s">
        <v>256</v>
      </c>
      <c r="B219" s="4">
        <v>7.9</v>
      </c>
      <c r="C219" s="17">
        <f>(((B219*((28*(('Datos de entrada'!$B$2) ^0.6)+'Datos de entrada'!$B$3)/10))))*'Datos de entrada'!$B$5/100</f>
        <v>19.786843949769171</v>
      </c>
      <c r="D219" s="18">
        <f>(((B219*((28*(('Datos de entrada'!$E$2) ^0.6)+'Datos de entrada'!$E$3)/10))))*'Datos de entrada'!$E$5/100</f>
        <v>19.786843949769171</v>
      </c>
      <c r="E219" s="17">
        <f>(((B219*((28*(('Datos de entrada'!$B$2) ^0.6)+'Datos de entrada'!$B$3)/10))*(1-'Datos de entrada'!$B$4)))*'Datos de entrada'!$B$5/100</f>
        <v>13.850790764838418</v>
      </c>
      <c r="F219" s="18">
        <f>(((B219*((28*(('Datos de entrada'!$E$2) ^0.6)+'Datos de entrada'!$E$3)/10))))*(1-'Datos de entrada'!$E$4)*'Datos de entrada'!$E$5/100</f>
        <v>13.850790764838418</v>
      </c>
      <c r="G219" s="17">
        <f>((((B219*((28*(('Datos de entrada'!$B$2) ^0.6)+'Datos de entrada'!$B$3)/10))*(1-'Datos de entrada'!$B$4)))*'Datos de entrada'!$B$5/100)*'Datos de entrada'!$B$8</f>
        <v>7.6179349206611304</v>
      </c>
      <c r="H219" s="18">
        <f>(((B219*((28*(('Datos de entrada'!$E$2) ^0.6)+'Datos de entrada'!$E$3)/10))))*(1-'Datos de entrada'!$E$4)*'Datos de entrada'!$E$5/100*'Datos de entrada'!$E$8</f>
        <v>2.0776186147257625</v>
      </c>
      <c r="I219" s="17">
        <f>'Datos de entrada'!$B$10*'Datos de entrada'!$B$5/100</f>
        <v>1</v>
      </c>
      <c r="J219" s="19">
        <f>'Datos de entrada'!$E$10*'Datos de entrada'!$E$5/100</f>
        <v>0.12</v>
      </c>
      <c r="K219" s="22">
        <f t="shared" si="18"/>
        <v>21</v>
      </c>
      <c r="L219" s="23">
        <f t="shared" si="19"/>
        <v>20</v>
      </c>
      <c r="M219" s="22">
        <f t="shared" si="20"/>
        <v>15</v>
      </c>
      <c r="N219" s="23">
        <f t="shared" si="21"/>
        <v>14</v>
      </c>
      <c r="O219" s="22">
        <f t="shared" si="22"/>
        <v>9</v>
      </c>
      <c r="P219" s="42">
        <f t="shared" si="23"/>
        <v>3</v>
      </c>
    </row>
    <row r="220" spans="1:16" x14ac:dyDescent="0.25">
      <c r="A220" s="1" t="s">
        <v>257</v>
      </c>
      <c r="B220" s="4">
        <v>9.9</v>
      </c>
      <c r="C220" s="17">
        <f>(((B220*((28*(('Datos de entrada'!$B$2) ^0.6)+'Datos de entrada'!$B$3)/10))))*'Datos de entrada'!$B$5/100</f>
        <v>24.796171531989213</v>
      </c>
      <c r="D220" s="18">
        <f>(((B220*((28*(('Datos de entrada'!$E$2) ^0.6)+'Datos de entrada'!$E$3)/10))))*'Datos de entrada'!$E$5/100</f>
        <v>24.796171531989213</v>
      </c>
      <c r="E220" s="17">
        <f>(((B220*((28*(('Datos de entrada'!$B$2) ^0.6)+'Datos de entrada'!$B$3)/10))*(1-'Datos de entrada'!$B$4)))*'Datos de entrada'!$B$5/100</f>
        <v>17.357320072392451</v>
      </c>
      <c r="F220" s="18">
        <f>(((B220*((28*(('Datos de entrada'!$E$2) ^0.6)+'Datos de entrada'!$E$3)/10))))*(1-'Datos de entrada'!$E$4)*'Datos de entrada'!$E$5/100</f>
        <v>17.357320072392451</v>
      </c>
      <c r="G220" s="17">
        <f>((((B220*((28*(('Datos de entrada'!$B$2) ^0.6)+'Datos de entrada'!$B$3)/10))*(1-'Datos de entrada'!$B$4)))*'Datos de entrada'!$B$5/100)*'Datos de entrada'!$B$8</f>
        <v>9.5465260398158485</v>
      </c>
      <c r="H220" s="18">
        <f>(((B220*((28*(('Datos de entrada'!$E$2) ^0.6)+'Datos de entrada'!$E$3)/10))))*(1-'Datos de entrada'!$E$4)*'Datos de entrada'!$E$5/100*'Datos de entrada'!$E$8</f>
        <v>2.6035980108588674</v>
      </c>
      <c r="I220" s="17">
        <f>'Datos de entrada'!$B$10*'Datos de entrada'!$B$5/100</f>
        <v>1</v>
      </c>
      <c r="J220" s="19">
        <f>'Datos de entrada'!$E$10*'Datos de entrada'!$E$5/100</f>
        <v>0.12</v>
      </c>
      <c r="K220" s="22">
        <f t="shared" si="18"/>
        <v>26</v>
      </c>
      <c r="L220" s="23">
        <f t="shared" si="19"/>
        <v>25</v>
      </c>
      <c r="M220" s="22">
        <f t="shared" si="20"/>
        <v>19</v>
      </c>
      <c r="N220" s="23">
        <f t="shared" si="21"/>
        <v>18</v>
      </c>
      <c r="O220" s="22">
        <f t="shared" si="22"/>
        <v>11</v>
      </c>
      <c r="P220" s="42">
        <f t="shared" si="23"/>
        <v>3</v>
      </c>
    </row>
    <row r="221" spans="1:16" x14ac:dyDescent="0.25">
      <c r="A221" s="1" t="s">
        <v>258</v>
      </c>
      <c r="B221" s="4">
        <v>5.6</v>
      </c>
      <c r="C221" s="17">
        <f>(((B221*((28*(('Datos de entrada'!$B$2) ^0.6)+'Datos de entrada'!$B$3)/10))))*'Datos de entrada'!$B$5/100</f>
        <v>14.026117230216121</v>
      </c>
      <c r="D221" s="18">
        <f>(((B221*((28*(('Datos de entrada'!$E$2) ^0.6)+'Datos de entrada'!$E$3)/10))))*'Datos de entrada'!$E$5/100</f>
        <v>14.026117230216121</v>
      </c>
      <c r="E221" s="17">
        <f>(((B221*((28*(('Datos de entrada'!$B$2) ^0.6)+'Datos de entrada'!$B$3)/10))*(1-'Datos de entrada'!$B$4)))*'Datos de entrada'!$B$5/100</f>
        <v>9.8182820611512849</v>
      </c>
      <c r="F221" s="18">
        <f>(((B221*((28*(('Datos de entrada'!$E$2) ^0.6)+'Datos de entrada'!$E$3)/10))))*(1-'Datos de entrada'!$E$4)*'Datos de entrada'!$E$5/100</f>
        <v>9.8182820611512849</v>
      </c>
      <c r="G221" s="17">
        <f>((((B221*((28*(('Datos de entrada'!$B$2) ^0.6)+'Datos de entrada'!$B$3)/10))*(1-'Datos de entrada'!$B$4)))*'Datos de entrada'!$B$5/100)*'Datos de entrada'!$B$8</f>
        <v>5.4000551336332068</v>
      </c>
      <c r="H221" s="18">
        <f>(((B221*((28*(('Datos de entrada'!$E$2) ^0.6)+'Datos de entrada'!$E$3)/10))))*(1-'Datos de entrada'!$E$4)*'Datos de entrada'!$E$5/100*'Datos de entrada'!$E$8</f>
        <v>1.4727423091726928</v>
      </c>
      <c r="I221" s="17">
        <f>'Datos de entrada'!$B$10*'Datos de entrada'!$B$5/100</f>
        <v>1</v>
      </c>
      <c r="J221" s="19">
        <f>'Datos de entrada'!$E$10*'Datos de entrada'!$E$5/100</f>
        <v>0.12</v>
      </c>
      <c r="K221" s="22">
        <f t="shared" si="18"/>
        <v>16</v>
      </c>
      <c r="L221" s="23">
        <f t="shared" si="19"/>
        <v>15</v>
      </c>
      <c r="M221" s="22">
        <f t="shared" si="20"/>
        <v>11</v>
      </c>
      <c r="N221" s="23">
        <f t="shared" si="21"/>
        <v>10</v>
      </c>
      <c r="O221" s="22">
        <f t="shared" si="22"/>
        <v>7</v>
      </c>
      <c r="P221" s="42">
        <f t="shared" si="23"/>
        <v>2</v>
      </c>
    </row>
    <row r="222" spans="1:16" x14ac:dyDescent="0.25">
      <c r="A222" s="1" t="s">
        <v>259</v>
      </c>
      <c r="B222" s="4">
        <v>3.8</v>
      </c>
      <c r="C222" s="17">
        <f>(((B222*((28*(('Datos de entrada'!$B$2) ^0.6)+'Datos de entrada'!$B$3)/10))))*'Datos de entrada'!$B$5/100</f>
        <v>9.5177224062180805</v>
      </c>
      <c r="D222" s="18">
        <f>(((B222*((28*(('Datos de entrada'!$E$2) ^0.6)+'Datos de entrada'!$E$3)/10))))*'Datos de entrada'!$E$5/100</f>
        <v>9.5177224062180805</v>
      </c>
      <c r="E222" s="17">
        <f>(((B222*((28*(('Datos de entrada'!$B$2) ^0.6)+'Datos de entrada'!$B$3)/10))*(1-'Datos de entrada'!$B$4)))*'Datos de entrada'!$B$5/100</f>
        <v>6.662405684352656</v>
      </c>
      <c r="F222" s="18">
        <f>(((B222*((28*(('Datos de entrada'!$E$2) ^0.6)+'Datos de entrada'!$E$3)/10))))*(1-'Datos de entrada'!$E$4)*'Datos de entrada'!$E$5/100</f>
        <v>6.662405684352656</v>
      </c>
      <c r="G222" s="17">
        <f>((((B222*((28*(('Datos de entrada'!$B$2) ^0.6)+'Datos de entrada'!$B$3)/10))*(1-'Datos de entrada'!$B$4)))*'Datos de entrada'!$B$5/100)*'Datos de entrada'!$B$8</f>
        <v>3.6643231263939611</v>
      </c>
      <c r="H222" s="18">
        <f>(((B222*((28*(('Datos de entrada'!$E$2) ^0.6)+'Datos de entrada'!$E$3)/10))))*(1-'Datos de entrada'!$E$4)*'Datos de entrada'!$E$5/100*'Datos de entrada'!$E$8</f>
        <v>0.99936085265289831</v>
      </c>
      <c r="I222" s="17">
        <f>'Datos de entrada'!$B$10*'Datos de entrada'!$B$5/100</f>
        <v>1</v>
      </c>
      <c r="J222" s="19">
        <f>'Datos de entrada'!$E$10*'Datos de entrada'!$E$5/100</f>
        <v>0.12</v>
      </c>
      <c r="K222" s="22">
        <f t="shared" si="18"/>
        <v>11</v>
      </c>
      <c r="L222" s="23">
        <f t="shared" si="19"/>
        <v>10</v>
      </c>
      <c r="M222" s="22">
        <f t="shared" si="20"/>
        <v>8</v>
      </c>
      <c r="N222" s="23">
        <f t="shared" si="21"/>
        <v>7</v>
      </c>
      <c r="O222" s="22">
        <f t="shared" si="22"/>
        <v>5</v>
      </c>
      <c r="P222" s="42">
        <f t="shared" si="23"/>
        <v>2</v>
      </c>
    </row>
    <row r="223" spans="1:16" x14ac:dyDescent="0.25">
      <c r="A223" s="1" t="s">
        <v>260</v>
      </c>
      <c r="B223" s="4">
        <v>2.6</v>
      </c>
      <c r="C223" s="17">
        <f>(((B223*((28*(('Datos de entrada'!$B$2) ^0.6)+'Datos de entrada'!$B$3)/10))))*'Datos de entrada'!$B$5/100</f>
        <v>6.5121258568860574</v>
      </c>
      <c r="D223" s="18">
        <f>(((B223*((28*(('Datos de entrada'!$E$2) ^0.6)+'Datos de entrada'!$E$3)/10))))*'Datos de entrada'!$E$5/100</f>
        <v>6.5121258568860574</v>
      </c>
      <c r="E223" s="17">
        <f>(((B223*((28*(('Datos de entrada'!$B$2) ^0.6)+'Datos de entrada'!$B$3)/10))*(1-'Datos de entrada'!$B$4)))*'Datos de entrada'!$B$5/100</f>
        <v>4.5584880998202388</v>
      </c>
      <c r="F223" s="18">
        <f>(((B223*((28*(('Datos de entrada'!$E$2) ^0.6)+'Datos de entrada'!$E$3)/10))))*(1-'Datos de entrada'!$E$4)*'Datos de entrada'!$E$5/100</f>
        <v>4.5584880998202388</v>
      </c>
      <c r="G223" s="17">
        <f>((((B223*((28*(('Datos de entrada'!$B$2) ^0.6)+'Datos de entrada'!$B$3)/10))*(1-'Datos de entrada'!$B$4)))*'Datos de entrada'!$B$5/100)*'Datos de entrada'!$B$8</f>
        <v>2.5071684549011315</v>
      </c>
      <c r="H223" s="18">
        <f>(((B223*((28*(('Datos de entrada'!$E$2) ^0.6)+'Datos de entrada'!$E$3)/10))))*(1-'Datos de entrada'!$E$4)*'Datos de entrada'!$E$5/100*'Datos de entrada'!$E$8</f>
        <v>0.68377321497303578</v>
      </c>
      <c r="I223" s="17">
        <f>'Datos de entrada'!$B$10*'Datos de entrada'!$B$5/100</f>
        <v>1</v>
      </c>
      <c r="J223" s="19">
        <f>'Datos de entrada'!$E$10*'Datos de entrada'!$E$5/100</f>
        <v>0.12</v>
      </c>
      <c r="K223" s="22">
        <f t="shared" si="18"/>
        <v>8</v>
      </c>
      <c r="L223" s="23">
        <f t="shared" si="19"/>
        <v>7</v>
      </c>
      <c r="M223" s="22">
        <f t="shared" si="20"/>
        <v>6</v>
      </c>
      <c r="N223" s="23">
        <f t="shared" si="21"/>
        <v>5</v>
      </c>
      <c r="O223" s="22">
        <f t="shared" si="22"/>
        <v>4</v>
      </c>
      <c r="P223" s="42">
        <f t="shared" si="23"/>
        <v>1</v>
      </c>
    </row>
    <row r="224" spans="1:16" x14ac:dyDescent="0.25">
      <c r="A224" s="1" t="s">
        <v>261</v>
      </c>
      <c r="B224" s="4">
        <v>2.7</v>
      </c>
      <c r="C224" s="17">
        <f>(((B224*((28*(('Datos de entrada'!$B$2) ^0.6)+'Datos de entrada'!$B$3)/10))))*'Datos de entrada'!$B$5/100</f>
        <v>6.7625922359970581</v>
      </c>
      <c r="D224" s="18">
        <f>(((B224*((28*(('Datos de entrada'!$E$2) ^0.6)+'Datos de entrada'!$E$3)/10))))*'Datos de entrada'!$E$5/100</f>
        <v>6.7625922359970581</v>
      </c>
      <c r="E224" s="17">
        <f>(((B224*((28*(('Datos de entrada'!$B$2) ^0.6)+'Datos de entrada'!$B$3)/10))*(1-'Datos de entrada'!$B$4)))*'Datos de entrada'!$B$5/100</f>
        <v>4.7338145651979406</v>
      </c>
      <c r="F224" s="18">
        <f>(((B224*((28*(('Datos de entrada'!$E$2) ^0.6)+'Datos de entrada'!$E$3)/10))))*(1-'Datos de entrada'!$E$4)*'Datos de entrada'!$E$5/100</f>
        <v>4.7338145651979406</v>
      </c>
      <c r="G224" s="17">
        <f>((((B224*((28*(('Datos de entrada'!$B$2) ^0.6)+'Datos de entrada'!$B$3)/10))*(1-'Datos de entrada'!$B$4)))*'Datos de entrada'!$B$5/100)*'Datos de entrada'!$B$8</f>
        <v>2.6035980108588674</v>
      </c>
      <c r="H224" s="18">
        <f>(((B224*((28*(('Datos de entrada'!$E$2) ^0.6)+'Datos de entrada'!$E$3)/10))))*(1-'Datos de entrada'!$E$4)*'Datos de entrada'!$E$5/100*'Datos de entrada'!$E$8</f>
        <v>0.71007218477969103</v>
      </c>
      <c r="I224" s="17">
        <f>'Datos de entrada'!$B$10*'Datos de entrada'!$B$5/100</f>
        <v>1</v>
      </c>
      <c r="J224" s="19">
        <f>'Datos de entrada'!$E$10*'Datos de entrada'!$E$5/100</f>
        <v>0.12</v>
      </c>
      <c r="K224" s="22">
        <f t="shared" si="18"/>
        <v>8</v>
      </c>
      <c r="L224" s="23">
        <f t="shared" si="19"/>
        <v>7</v>
      </c>
      <c r="M224" s="22">
        <f t="shared" si="20"/>
        <v>6</v>
      </c>
      <c r="N224" s="23">
        <f t="shared" si="21"/>
        <v>5</v>
      </c>
      <c r="O224" s="22">
        <f t="shared" si="22"/>
        <v>4</v>
      </c>
      <c r="P224" s="42">
        <f t="shared" si="23"/>
        <v>1</v>
      </c>
    </row>
    <row r="225" spans="1:16" x14ac:dyDescent="0.25">
      <c r="A225" s="1" t="s">
        <v>263</v>
      </c>
      <c r="B225" s="4">
        <v>5.4</v>
      </c>
      <c r="C225" s="17">
        <f>(((B225*((28*(('Datos de entrada'!$B$2) ^0.6)+'Datos de entrada'!$B$3)/10))))*'Datos de entrada'!$B$5/100</f>
        <v>13.525184471994116</v>
      </c>
      <c r="D225" s="18">
        <f>(((B225*((28*(('Datos de entrada'!$E$2) ^0.6)+'Datos de entrada'!$E$3)/10))))*'Datos de entrada'!$E$5/100</f>
        <v>13.525184471994116</v>
      </c>
      <c r="E225" s="17">
        <f>(((B225*((28*(('Datos de entrada'!$B$2) ^0.6)+'Datos de entrada'!$B$3)/10))*(1-'Datos de entrada'!$B$4)))*'Datos de entrada'!$B$5/100</f>
        <v>9.4676291303958813</v>
      </c>
      <c r="F225" s="18">
        <f>(((B225*((28*(('Datos de entrada'!$E$2) ^0.6)+'Datos de entrada'!$E$3)/10))))*(1-'Datos de entrada'!$E$4)*'Datos de entrada'!$E$5/100</f>
        <v>9.4676291303958813</v>
      </c>
      <c r="G225" s="17">
        <f>((((B225*((28*(('Datos de entrada'!$B$2) ^0.6)+'Datos de entrada'!$B$3)/10))*(1-'Datos de entrada'!$B$4)))*'Datos de entrada'!$B$5/100)*'Datos de entrada'!$B$8</f>
        <v>5.2071960217177349</v>
      </c>
      <c r="H225" s="18">
        <f>(((B225*((28*(('Datos de entrada'!$E$2) ^0.6)+'Datos de entrada'!$E$3)/10))))*(1-'Datos de entrada'!$E$4)*'Datos de entrada'!$E$5/100*'Datos de entrada'!$E$8</f>
        <v>1.4201443695593821</v>
      </c>
      <c r="I225" s="17">
        <f>'Datos de entrada'!$B$10*'Datos de entrada'!$B$5/100</f>
        <v>1</v>
      </c>
      <c r="J225" s="19">
        <f>'Datos de entrada'!$E$10*'Datos de entrada'!$E$5/100</f>
        <v>0.12</v>
      </c>
      <c r="K225" s="22">
        <f t="shared" si="18"/>
        <v>15</v>
      </c>
      <c r="L225" s="23">
        <f t="shared" si="19"/>
        <v>14</v>
      </c>
      <c r="M225" s="22">
        <f t="shared" si="20"/>
        <v>11</v>
      </c>
      <c r="N225" s="23">
        <f t="shared" si="21"/>
        <v>10</v>
      </c>
      <c r="O225" s="22">
        <f t="shared" si="22"/>
        <v>7</v>
      </c>
      <c r="P225" s="42">
        <f t="shared" si="23"/>
        <v>2</v>
      </c>
    </row>
    <row r="226" spans="1:16" x14ac:dyDescent="0.25">
      <c r="A226" s="1" t="s">
        <v>262</v>
      </c>
      <c r="B226" s="4">
        <v>2.8</v>
      </c>
      <c r="C226" s="17">
        <f>(((B226*((28*(('Datos de entrada'!$B$2) ^0.6)+'Datos de entrada'!$B$3)/10))))*'Datos de entrada'!$B$5/100</f>
        <v>7.0130586151080605</v>
      </c>
      <c r="D226" s="18">
        <f>(((B226*((28*(('Datos de entrada'!$E$2) ^0.6)+'Datos de entrada'!$E$3)/10))))*'Datos de entrada'!$E$5/100</f>
        <v>7.0130586151080605</v>
      </c>
      <c r="E226" s="17">
        <f>(((B226*((28*(('Datos de entrada'!$B$2) ^0.6)+'Datos de entrada'!$B$3)/10))*(1-'Datos de entrada'!$B$4)))*'Datos de entrada'!$B$5/100</f>
        <v>4.9091410305756424</v>
      </c>
      <c r="F226" s="18">
        <f>(((B226*((28*(('Datos de entrada'!$E$2) ^0.6)+'Datos de entrada'!$E$3)/10))))*(1-'Datos de entrada'!$E$4)*'Datos de entrada'!$E$5/100</f>
        <v>4.9091410305756424</v>
      </c>
      <c r="G226" s="17">
        <f>((((B226*((28*(('Datos de entrada'!$B$2) ^0.6)+'Datos de entrada'!$B$3)/10))*(1-'Datos de entrada'!$B$4)))*'Datos de entrada'!$B$5/100)*'Datos de entrada'!$B$8</f>
        <v>2.7000275668166034</v>
      </c>
      <c r="H226" s="18">
        <f>(((B226*((28*(('Datos de entrada'!$E$2) ^0.6)+'Datos de entrada'!$E$3)/10))))*(1-'Datos de entrada'!$E$4)*'Datos de entrada'!$E$5/100*'Datos de entrada'!$E$8</f>
        <v>0.73637115458634639</v>
      </c>
      <c r="I226" s="17">
        <f>'Datos de entrada'!$B$10*'Datos de entrada'!$B$5/100</f>
        <v>1</v>
      </c>
      <c r="J226" s="19">
        <f>'Datos de entrada'!$E$10*'Datos de entrada'!$E$5/100</f>
        <v>0.12</v>
      </c>
      <c r="K226" s="22">
        <f t="shared" si="18"/>
        <v>9</v>
      </c>
      <c r="L226" s="23">
        <f t="shared" si="19"/>
        <v>8</v>
      </c>
      <c r="M226" s="22">
        <f t="shared" si="20"/>
        <v>6</v>
      </c>
      <c r="N226" s="23">
        <f t="shared" si="21"/>
        <v>6</v>
      </c>
      <c r="O226" s="22">
        <f t="shared" si="22"/>
        <v>4</v>
      </c>
      <c r="P226" s="42">
        <f t="shared" si="23"/>
        <v>1</v>
      </c>
    </row>
    <row r="227" spans="1:16" x14ac:dyDescent="0.25">
      <c r="A227" s="1" t="s">
        <v>264</v>
      </c>
      <c r="B227" s="4">
        <v>2.8</v>
      </c>
      <c r="C227" s="17">
        <f>(((B227*((28*(('Datos de entrada'!$B$2) ^0.6)+'Datos de entrada'!$B$3)/10))))*'Datos de entrada'!$B$5/100</f>
        <v>7.0130586151080605</v>
      </c>
      <c r="D227" s="18">
        <f>(((B227*((28*(('Datos de entrada'!$E$2) ^0.6)+'Datos de entrada'!$E$3)/10))))*'Datos de entrada'!$E$5/100</f>
        <v>7.0130586151080605</v>
      </c>
      <c r="E227" s="17">
        <f>(((B227*((28*(('Datos de entrada'!$B$2) ^0.6)+'Datos de entrada'!$B$3)/10))*(1-'Datos de entrada'!$B$4)))*'Datos de entrada'!$B$5/100</f>
        <v>4.9091410305756424</v>
      </c>
      <c r="F227" s="18">
        <f>(((B227*((28*(('Datos de entrada'!$E$2) ^0.6)+'Datos de entrada'!$E$3)/10))))*(1-'Datos de entrada'!$E$4)*'Datos de entrada'!$E$5/100</f>
        <v>4.9091410305756424</v>
      </c>
      <c r="G227" s="17">
        <f>((((B227*((28*(('Datos de entrada'!$B$2) ^0.6)+'Datos de entrada'!$B$3)/10))*(1-'Datos de entrada'!$B$4)))*'Datos de entrada'!$B$5/100)*'Datos de entrada'!$B$8</f>
        <v>2.7000275668166034</v>
      </c>
      <c r="H227" s="18">
        <f>(((B227*((28*(('Datos de entrada'!$E$2) ^0.6)+'Datos de entrada'!$E$3)/10))))*(1-'Datos de entrada'!$E$4)*'Datos de entrada'!$E$5/100*'Datos de entrada'!$E$8</f>
        <v>0.73637115458634639</v>
      </c>
      <c r="I227" s="17">
        <f>'Datos de entrada'!$B$10*'Datos de entrada'!$B$5/100</f>
        <v>1</v>
      </c>
      <c r="J227" s="19">
        <f>'Datos de entrada'!$E$10*'Datos de entrada'!$E$5/100</f>
        <v>0.12</v>
      </c>
      <c r="K227" s="22">
        <f t="shared" si="18"/>
        <v>9</v>
      </c>
      <c r="L227" s="23">
        <f t="shared" si="19"/>
        <v>8</v>
      </c>
      <c r="M227" s="22">
        <f t="shared" si="20"/>
        <v>6</v>
      </c>
      <c r="N227" s="23">
        <f t="shared" si="21"/>
        <v>6</v>
      </c>
      <c r="O227" s="22">
        <f t="shared" si="22"/>
        <v>4</v>
      </c>
      <c r="P227" s="42">
        <f t="shared" si="23"/>
        <v>1</v>
      </c>
    </row>
    <row r="228" spans="1:16" x14ac:dyDescent="0.25">
      <c r="A228" s="1" t="s">
        <v>265</v>
      </c>
      <c r="B228" s="4">
        <v>4.2</v>
      </c>
      <c r="C228" s="17">
        <f>(((B228*((28*(('Datos de entrada'!$B$2) ^0.6)+'Datos de entrada'!$B$3)/10))))*'Datos de entrada'!$B$5/100</f>
        <v>10.519587922662092</v>
      </c>
      <c r="D228" s="18">
        <f>(((B228*((28*(('Datos de entrada'!$E$2) ^0.6)+'Datos de entrada'!$E$3)/10))))*'Datos de entrada'!$E$5/100</f>
        <v>10.519587922662092</v>
      </c>
      <c r="E228" s="17">
        <f>(((B228*((28*(('Datos de entrada'!$B$2) ^0.6)+'Datos de entrada'!$B$3)/10))*(1-'Datos de entrada'!$B$4)))*'Datos de entrada'!$B$5/100</f>
        <v>7.3637115458634641</v>
      </c>
      <c r="F228" s="18">
        <f>(((B228*((28*(('Datos de entrada'!$E$2) ^0.6)+'Datos de entrada'!$E$3)/10))))*(1-'Datos de entrada'!$E$4)*'Datos de entrada'!$E$5/100</f>
        <v>7.3637115458634641</v>
      </c>
      <c r="G228" s="17">
        <f>((((B228*((28*(('Datos de entrada'!$B$2) ^0.6)+'Datos de entrada'!$B$3)/10))*(1-'Datos de entrada'!$B$4)))*'Datos de entrada'!$B$5/100)*'Datos de entrada'!$B$8</f>
        <v>4.0500413502249053</v>
      </c>
      <c r="H228" s="18">
        <f>(((B228*((28*(('Datos de entrada'!$E$2) ^0.6)+'Datos de entrada'!$E$3)/10))))*(1-'Datos de entrada'!$E$4)*'Datos de entrada'!$E$5/100*'Datos de entrada'!$E$8</f>
        <v>1.1045567318795195</v>
      </c>
      <c r="I228" s="17">
        <f>'Datos de entrada'!$B$10*'Datos de entrada'!$B$5/100</f>
        <v>1</v>
      </c>
      <c r="J228" s="19">
        <f>'Datos de entrada'!$E$10*'Datos de entrada'!$E$5/100</f>
        <v>0.12</v>
      </c>
      <c r="K228" s="22">
        <f t="shared" si="18"/>
        <v>12</v>
      </c>
      <c r="L228" s="23">
        <f t="shared" si="19"/>
        <v>11</v>
      </c>
      <c r="M228" s="22">
        <f t="shared" si="20"/>
        <v>9</v>
      </c>
      <c r="N228" s="23">
        <f t="shared" si="21"/>
        <v>8</v>
      </c>
      <c r="O228" s="22">
        <f t="shared" si="22"/>
        <v>6</v>
      </c>
      <c r="P228" s="42">
        <f t="shared" si="23"/>
        <v>2</v>
      </c>
    </row>
    <row r="229" spans="1:16" x14ac:dyDescent="0.25">
      <c r="A229" s="1" t="s">
        <v>266</v>
      </c>
      <c r="B229" s="4">
        <v>5.7</v>
      </c>
      <c r="C229" s="17">
        <f>(((B229*((28*(('Datos de entrada'!$B$2) ^0.6)+'Datos de entrada'!$B$3)/10))))*'Datos de entrada'!$B$5/100</f>
        <v>14.276583609327124</v>
      </c>
      <c r="D229" s="18">
        <f>(((B229*((28*(('Datos de entrada'!$E$2) ^0.6)+'Datos de entrada'!$E$3)/10))))*'Datos de entrada'!$E$5/100</f>
        <v>14.276583609327124</v>
      </c>
      <c r="E229" s="17">
        <f>(((B229*((28*(('Datos de entrada'!$B$2) ^0.6)+'Datos de entrada'!$B$3)/10))*(1-'Datos de entrada'!$B$4)))*'Datos de entrada'!$B$5/100</f>
        <v>9.9936085265289858</v>
      </c>
      <c r="F229" s="18">
        <f>(((B229*((28*(('Datos de entrada'!$E$2) ^0.6)+'Datos de entrada'!$E$3)/10))))*(1-'Datos de entrada'!$E$4)*'Datos de entrada'!$E$5/100</f>
        <v>9.9936085265289858</v>
      </c>
      <c r="G229" s="17">
        <f>((((B229*((28*(('Datos de entrada'!$B$2) ^0.6)+'Datos de entrada'!$B$3)/10))*(1-'Datos de entrada'!$B$4)))*'Datos de entrada'!$B$5/100)*'Datos de entrada'!$B$8</f>
        <v>5.4964846895909423</v>
      </c>
      <c r="H229" s="18">
        <f>(((B229*((28*(('Datos de entrada'!$E$2) ^0.6)+'Datos de entrada'!$E$3)/10))))*(1-'Datos de entrada'!$E$4)*'Datos de entrada'!$E$5/100*'Datos de entrada'!$E$8</f>
        <v>1.4990412789793479</v>
      </c>
      <c r="I229" s="17">
        <f>'Datos de entrada'!$B$10*'Datos de entrada'!$B$5/100</f>
        <v>1</v>
      </c>
      <c r="J229" s="19">
        <f>'Datos de entrada'!$E$10*'Datos de entrada'!$E$5/100</f>
        <v>0.12</v>
      </c>
      <c r="K229" s="22">
        <f t="shared" si="18"/>
        <v>16</v>
      </c>
      <c r="L229" s="23">
        <f t="shared" si="19"/>
        <v>15</v>
      </c>
      <c r="M229" s="22">
        <f t="shared" si="20"/>
        <v>11</v>
      </c>
      <c r="N229" s="23">
        <f t="shared" si="21"/>
        <v>11</v>
      </c>
      <c r="O229" s="22">
        <f t="shared" si="22"/>
        <v>7</v>
      </c>
      <c r="P229" s="42">
        <f t="shared" si="23"/>
        <v>2</v>
      </c>
    </row>
    <row r="230" spans="1:16" x14ac:dyDescent="0.25">
      <c r="A230" s="1" t="s">
        <v>267</v>
      </c>
      <c r="B230" s="4">
        <v>3.1</v>
      </c>
      <c r="C230" s="17">
        <f>(((B230*((28*(('Datos de entrada'!$B$2) ^0.6)+'Datos de entrada'!$B$3)/10))))*'Datos de entrada'!$B$5/100</f>
        <v>7.7644577524410678</v>
      </c>
      <c r="D230" s="18">
        <f>(((B230*((28*(('Datos de entrada'!$E$2) ^0.6)+'Datos de entrada'!$E$3)/10))))*'Datos de entrada'!$E$5/100</f>
        <v>7.7644577524410678</v>
      </c>
      <c r="E230" s="17">
        <f>(((B230*((28*(('Datos de entrada'!$B$2) ^0.6)+'Datos de entrada'!$B$3)/10))*(1-'Datos de entrada'!$B$4)))*'Datos de entrada'!$B$5/100</f>
        <v>5.435120426708747</v>
      </c>
      <c r="F230" s="18">
        <f>(((B230*((28*(('Datos de entrada'!$E$2) ^0.6)+'Datos de entrada'!$E$3)/10))))*(1-'Datos de entrada'!$E$4)*'Datos de entrada'!$E$5/100</f>
        <v>5.435120426708747</v>
      </c>
      <c r="G230" s="17">
        <f>((((B230*((28*(('Datos de entrada'!$B$2) ^0.6)+'Datos de entrada'!$B$3)/10))*(1-'Datos de entrada'!$B$4)))*'Datos de entrada'!$B$5/100)*'Datos de entrada'!$B$8</f>
        <v>2.9893162346898112</v>
      </c>
      <c r="H230" s="18">
        <f>(((B230*((28*(('Datos de entrada'!$E$2) ^0.6)+'Datos de entrada'!$E$3)/10))))*(1-'Datos de entrada'!$E$4)*'Datos de entrada'!$E$5/100*'Datos de entrada'!$E$8</f>
        <v>0.81526806400631202</v>
      </c>
      <c r="I230" s="17">
        <f>'Datos de entrada'!$B$10*'Datos de entrada'!$B$5/100</f>
        <v>1</v>
      </c>
      <c r="J230" s="19">
        <f>'Datos de entrada'!$E$10*'Datos de entrada'!$E$5/100</f>
        <v>0.12</v>
      </c>
      <c r="K230" s="22">
        <f t="shared" si="18"/>
        <v>9</v>
      </c>
      <c r="L230" s="23">
        <f t="shared" si="19"/>
        <v>8</v>
      </c>
      <c r="M230" s="22">
        <f t="shared" si="20"/>
        <v>7</v>
      </c>
      <c r="N230" s="23">
        <f t="shared" si="21"/>
        <v>6</v>
      </c>
      <c r="O230" s="22">
        <f t="shared" si="22"/>
        <v>4</v>
      </c>
      <c r="P230" s="42">
        <f t="shared" si="23"/>
        <v>1</v>
      </c>
    </row>
    <row r="231" spans="1:16" x14ac:dyDescent="0.25">
      <c r="A231" s="1" t="s">
        <v>268</v>
      </c>
      <c r="B231" s="4">
        <v>5.3</v>
      </c>
      <c r="C231" s="17">
        <f>(((B231*((28*(('Datos de entrada'!$B$2) ^0.6)+'Datos de entrada'!$B$3)/10))))*'Datos de entrada'!$B$5/100</f>
        <v>13.274718092883113</v>
      </c>
      <c r="D231" s="18">
        <f>(((B231*((28*(('Datos de entrada'!$E$2) ^0.6)+'Datos de entrada'!$E$3)/10))))*'Datos de entrada'!$E$5/100</f>
        <v>13.274718092883113</v>
      </c>
      <c r="E231" s="17">
        <f>(((B231*((28*(('Datos de entrada'!$B$2) ^0.6)+'Datos de entrada'!$B$3)/10))*(1-'Datos de entrada'!$B$4)))*'Datos de entrada'!$B$5/100</f>
        <v>9.2923026650181786</v>
      </c>
      <c r="F231" s="18">
        <f>(((B231*((28*(('Datos de entrada'!$E$2) ^0.6)+'Datos de entrada'!$E$3)/10))))*(1-'Datos de entrada'!$E$4)*'Datos de entrada'!$E$5/100</f>
        <v>9.2923026650181786</v>
      </c>
      <c r="G231" s="17">
        <f>((((B231*((28*(('Datos de entrada'!$B$2) ^0.6)+'Datos de entrada'!$B$3)/10))*(1-'Datos de entrada'!$B$4)))*'Datos de entrada'!$B$5/100)*'Datos de entrada'!$B$8</f>
        <v>5.1107664657599985</v>
      </c>
      <c r="H231" s="18">
        <f>(((B231*((28*(('Datos de entrada'!$E$2) ^0.6)+'Datos de entrada'!$E$3)/10))))*(1-'Datos de entrada'!$E$4)*'Datos de entrada'!$E$5/100*'Datos de entrada'!$E$8</f>
        <v>1.3938453997527267</v>
      </c>
      <c r="I231" s="17">
        <f>'Datos de entrada'!$B$10*'Datos de entrada'!$B$5/100</f>
        <v>1</v>
      </c>
      <c r="J231" s="19">
        <f>'Datos de entrada'!$E$10*'Datos de entrada'!$E$5/100</f>
        <v>0.12</v>
      </c>
      <c r="K231" s="22">
        <f t="shared" si="18"/>
        <v>15</v>
      </c>
      <c r="L231" s="23">
        <f t="shared" si="19"/>
        <v>14</v>
      </c>
      <c r="M231" s="22">
        <f t="shared" si="20"/>
        <v>11</v>
      </c>
      <c r="N231" s="23">
        <f t="shared" si="21"/>
        <v>10</v>
      </c>
      <c r="O231" s="22">
        <f t="shared" si="22"/>
        <v>7</v>
      </c>
      <c r="P231" s="42">
        <f t="shared" si="23"/>
        <v>2</v>
      </c>
    </row>
    <row r="232" spans="1:16" x14ac:dyDescent="0.25">
      <c r="A232" s="1" t="s">
        <v>269</v>
      </c>
      <c r="B232" s="3">
        <v>5.4</v>
      </c>
      <c r="C232" s="17">
        <f>(((B232*((28*(('Datos de entrada'!$B$2) ^0.6)+'Datos de entrada'!$B$3)/10))))*'Datos de entrada'!$B$5/100</f>
        <v>13.525184471994116</v>
      </c>
      <c r="D232" s="18">
        <f>(((B232*((28*(('Datos de entrada'!$E$2) ^0.6)+'Datos de entrada'!$E$3)/10))))*'Datos de entrada'!$E$5/100</f>
        <v>13.525184471994116</v>
      </c>
      <c r="E232" s="17">
        <f>(((B232*((28*(('Datos de entrada'!$B$2) ^0.6)+'Datos de entrada'!$B$3)/10))*(1-'Datos de entrada'!$B$4)))*'Datos de entrada'!$B$5/100</f>
        <v>9.4676291303958813</v>
      </c>
      <c r="F232" s="18">
        <f>(((B232*((28*(('Datos de entrada'!$E$2) ^0.6)+'Datos de entrada'!$E$3)/10))))*(1-'Datos de entrada'!$E$4)*'Datos de entrada'!$E$5/100</f>
        <v>9.4676291303958813</v>
      </c>
      <c r="G232" s="17">
        <f>((((B232*((28*(('Datos de entrada'!$B$2) ^0.6)+'Datos de entrada'!$B$3)/10))*(1-'Datos de entrada'!$B$4)))*'Datos de entrada'!$B$5/100)*'Datos de entrada'!$B$8</f>
        <v>5.2071960217177349</v>
      </c>
      <c r="H232" s="18">
        <f>(((B232*((28*(('Datos de entrada'!$E$2) ^0.6)+'Datos de entrada'!$E$3)/10))))*(1-'Datos de entrada'!$E$4)*'Datos de entrada'!$E$5/100*'Datos de entrada'!$E$8</f>
        <v>1.4201443695593821</v>
      </c>
      <c r="I232" s="17">
        <f>'Datos de entrada'!$B$10*'Datos de entrada'!$B$5/100</f>
        <v>1</v>
      </c>
      <c r="J232" s="19">
        <f>'Datos de entrada'!$E$10*'Datos de entrada'!$E$5/100</f>
        <v>0.12</v>
      </c>
      <c r="K232" s="22">
        <f t="shared" si="18"/>
        <v>15</v>
      </c>
      <c r="L232" s="23">
        <f t="shared" si="19"/>
        <v>14</v>
      </c>
      <c r="M232" s="22">
        <f t="shared" si="20"/>
        <v>11</v>
      </c>
      <c r="N232" s="23">
        <f t="shared" si="21"/>
        <v>10</v>
      </c>
      <c r="O232" s="22">
        <f t="shared" si="22"/>
        <v>7</v>
      </c>
      <c r="P232" s="42">
        <f t="shared" si="23"/>
        <v>2</v>
      </c>
    </row>
    <row r="233" spans="1:16" x14ac:dyDescent="0.25">
      <c r="A233" s="1" t="s">
        <v>270</v>
      </c>
      <c r="B233" s="4">
        <v>4.4000000000000004</v>
      </c>
      <c r="C233" s="17">
        <f>(((B233*((28*(('Datos de entrada'!$B$2) ^0.6)+'Datos de entrada'!$B$3)/10))))*'Datos de entrada'!$B$5/100</f>
        <v>11.020520680884097</v>
      </c>
      <c r="D233" s="18">
        <f>(((B233*((28*(('Datos de entrada'!$E$2) ^0.6)+'Datos de entrada'!$E$3)/10))))*'Datos de entrada'!$E$5/100</f>
        <v>11.020520680884097</v>
      </c>
      <c r="E233" s="17">
        <f>(((B233*((28*(('Datos de entrada'!$B$2) ^0.6)+'Datos de entrada'!$B$3)/10))*(1-'Datos de entrada'!$B$4)))*'Datos de entrada'!$B$5/100</f>
        <v>7.7143644766188659</v>
      </c>
      <c r="F233" s="18">
        <f>(((B233*((28*(('Datos de entrada'!$E$2) ^0.6)+'Datos de entrada'!$E$3)/10))))*(1-'Datos de entrada'!$E$4)*'Datos de entrada'!$E$5/100</f>
        <v>7.7143644766188659</v>
      </c>
      <c r="G233" s="17">
        <f>((((B233*((28*(('Datos de entrada'!$B$2) ^0.6)+'Datos de entrada'!$B$3)/10))*(1-'Datos de entrada'!$B$4)))*'Datos de entrada'!$B$5/100)*'Datos de entrada'!$B$8</f>
        <v>4.2429004621403763</v>
      </c>
      <c r="H233" s="18">
        <f>(((B233*((28*(('Datos de entrada'!$E$2) ^0.6)+'Datos de entrada'!$E$3)/10))))*(1-'Datos de entrada'!$E$4)*'Datos de entrada'!$E$5/100*'Datos de entrada'!$E$8</f>
        <v>1.1571546714928298</v>
      </c>
      <c r="I233" s="17">
        <f>'Datos de entrada'!$B$10*'Datos de entrada'!$B$5/100</f>
        <v>1</v>
      </c>
      <c r="J233" s="19">
        <f>'Datos de entrada'!$E$10*'Datos de entrada'!$E$5/100</f>
        <v>0.12</v>
      </c>
      <c r="K233" s="22">
        <f t="shared" si="18"/>
        <v>13</v>
      </c>
      <c r="L233" s="23">
        <f t="shared" si="19"/>
        <v>12</v>
      </c>
      <c r="M233" s="22">
        <f t="shared" si="20"/>
        <v>9</v>
      </c>
      <c r="N233" s="23">
        <f t="shared" si="21"/>
        <v>8</v>
      </c>
      <c r="O233" s="22">
        <f t="shared" si="22"/>
        <v>6</v>
      </c>
      <c r="P233" s="42">
        <f t="shared" si="23"/>
        <v>2</v>
      </c>
    </row>
    <row r="234" spans="1:16" x14ac:dyDescent="0.25">
      <c r="A234" s="1" t="s">
        <v>271</v>
      </c>
      <c r="B234" s="4">
        <v>3.6</v>
      </c>
      <c r="C234" s="17">
        <f>(((B234*((28*(('Datos de entrada'!$B$2) ^0.6)+'Datos de entrada'!$B$3)/10))))*'Datos de entrada'!$B$5/100</f>
        <v>9.0167896479960774</v>
      </c>
      <c r="D234" s="18">
        <f>(((B234*((28*(('Datos de entrada'!$E$2) ^0.6)+'Datos de entrada'!$E$3)/10))))*'Datos de entrada'!$E$5/100</f>
        <v>9.0167896479960774</v>
      </c>
      <c r="E234" s="17">
        <f>(((B234*((28*(('Datos de entrada'!$B$2) ^0.6)+'Datos de entrada'!$B$3)/10))*(1-'Datos de entrada'!$B$4)))*'Datos de entrada'!$B$5/100</f>
        <v>6.3117527535972533</v>
      </c>
      <c r="F234" s="18">
        <f>(((B234*((28*(('Datos de entrada'!$E$2) ^0.6)+'Datos de entrada'!$E$3)/10))))*(1-'Datos de entrada'!$E$4)*'Datos de entrada'!$E$5/100</f>
        <v>6.3117527535972533</v>
      </c>
      <c r="G234" s="17">
        <f>((((B234*((28*(('Datos de entrada'!$B$2) ^0.6)+'Datos de entrada'!$B$3)/10))*(1-'Datos de entrada'!$B$4)))*'Datos de entrada'!$B$5/100)*'Datos de entrada'!$B$8</f>
        <v>3.4714640144784896</v>
      </c>
      <c r="H234" s="18">
        <f>(((B234*((28*(('Datos de entrada'!$E$2) ^0.6)+'Datos de entrada'!$E$3)/10))))*(1-'Datos de entrada'!$E$4)*'Datos de entrada'!$E$5/100*'Datos de entrada'!$E$8</f>
        <v>0.94676291303958793</v>
      </c>
      <c r="I234" s="17">
        <f>'Datos de entrada'!$B$10*'Datos de entrada'!$B$5/100</f>
        <v>1</v>
      </c>
      <c r="J234" s="19">
        <f>'Datos de entrada'!$E$10*'Datos de entrada'!$E$5/100</f>
        <v>0.12</v>
      </c>
      <c r="K234" s="22">
        <f t="shared" si="18"/>
        <v>11</v>
      </c>
      <c r="L234" s="23">
        <f t="shared" si="19"/>
        <v>10</v>
      </c>
      <c r="M234" s="22">
        <f t="shared" si="20"/>
        <v>8</v>
      </c>
      <c r="N234" s="23">
        <f t="shared" si="21"/>
        <v>7</v>
      </c>
      <c r="O234" s="22">
        <f t="shared" si="22"/>
        <v>5</v>
      </c>
      <c r="P234" s="42">
        <f t="shared" si="23"/>
        <v>2</v>
      </c>
    </row>
    <row r="235" spans="1:16" x14ac:dyDescent="0.25">
      <c r="A235" s="1" t="s">
        <v>272</v>
      </c>
      <c r="B235" s="4">
        <v>4.2</v>
      </c>
      <c r="C235" s="17">
        <f>(((B235*((28*(('Datos de entrada'!$B$2) ^0.6)+'Datos de entrada'!$B$3)/10))))*'Datos de entrada'!$B$5/100</f>
        <v>10.519587922662092</v>
      </c>
      <c r="D235" s="18">
        <f>(((B235*((28*(('Datos de entrada'!$E$2) ^0.6)+'Datos de entrada'!$E$3)/10))))*'Datos de entrada'!$E$5/100</f>
        <v>10.519587922662092</v>
      </c>
      <c r="E235" s="17">
        <f>(((B235*((28*(('Datos de entrada'!$B$2) ^0.6)+'Datos de entrada'!$B$3)/10))*(1-'Datos de entrada'!$B$4)))*'Datos de entrada'!$B$5/100</f>
        <v>7.3637115458634641</v>
      </c>
      <c r="F235" s="18">
        <f>(((B235*((28*(('Datos de entrada'!$E$2) ^0.6)+'Datos de entrada'!$E$3)/10))))*(1-'Datos de entrada'!$E$4)*'Datos de entrada'!$E$5/100</f>
        <v>7.3637115458634641</v>
      </c>
      <c r="G235" s="17">
        <f>((((B235*((28*(('Datos de entrada'!$B$2) ^0.6)+'Datos de entrada'!$B$3)/10))*(1-'Datos de entrada'!$B$4)))*'Datos de entrada'!$B$5/100)*'Datos de entrada'!$B$8</f>
        <v>4.0500413502249053</v>
      </c>
      <c r="H235" s="18">
        <f>(((B235*((28*(('Datos de entrada'!$E$2) ^0.6)+'Datos de entrada'!$E$3)/10))))*(1-'Datos de entrada'!$E$4)*'Datos de entrada'!$E$5/100*'Datos de entrada'!$E$8</f>
        <v>1.1045567318795195</v>
      </c>
      <c r="I235" s="17">
        <f>'Datos de entrada'!$B$10*'Datos de entrada'!$B$5/100</f>
        <v>1</v>
      </c>
      <c r="J235" s="19">
        <f>'Datos de entrada'!$E$10*'Datos de entrada'!$E$5/100</f>
        <v>0.12</v>
      </c>
      <c r="K235" s="22">
        <f t="shared" si="18"/>
        <v>12</v>
      </c>
      <c r="L235" s="23">
        <f t="shared" si="19"/>
        <v>11</v>
      </c>
      <c r="M235" s="22">
        <f t="shared" si="20"/>
        <v>9</v>
      </c>
      <c r="N235" s="23">
        <f t="shared" si="21"/>
        <v>8</v>
      </c>
      <c r="O235" s="22">
        <f t="shared" si="22"/>
        <v>6</v>
      </c>
      <c r="P235" s="42">
        <f t="shared" si="23"/>
        <v>2</v>
      </c>
    </row>
    <row r="236" spans="1:16" x14ac:dyDescent="0.25">
      <c r="A236" s="1" t="s">
        <v>273</v>
      </c>
      <c r="B236" s="4">
        <v>8.3000000000000007</v>
      </c>
      <c r="C236" s="17">
        <f>(((B236*((28*(('Datos de entrada'!$B$2) ^0.6)+'Datos de entrada'!$B$3)/10))))*'Datos de entrada'!$B$5/100</f>
        <v>20.788709466213181</v>
      </c>
      <c r="D236" s="18">
        <f>(((B236*((28*(('Datos de entrada'!$E$2) ^0.6)+'Datos de entrada'!$E$3)/10))))*'Datos de entrada'!$E$5/100</f>
        <v>20.788709466213181</v>
      </c>
      <c r="E236" s="17">
        <f>(((B236*((28*(('Datos de entrada'!$B$2) ^0.6)+'Datos de entrada'!$B$3)/10))*(1-'Datos de entrada'!$B$4)))*'Datos de entrada'!$B$5/100</f>
        <v>14.552096626349226</v>
      </c>
      <c r="F236" s="18">
        <f>(((B236*((28*(('Datos de entrada'!$E$2) ^0.6)+'Datos de entrada'!$E$3)/10))))*(1-'Datos de entrada'!$E$4)*'Datos de entrada'!$E$5/100</f>
        <v>14.552096626349226</v>
      </c>
      <c r="G236" s="17">
        <f>((((B236*((28*(('Datos de entrada'!$B$2) ^0.6)+'Datos de entrada'!$B$3)/10))*(1-'Datos de entrada'!$B$4)))*'Datos de entrada'!$B$5/100)*'Datos de entrada'!$B$8</f>
        <v>8.0036531444920751</v>
      </c>
      <c r="H236" s="18">
        <f>(((B236*((28*(('Datos de entrada'!$E$2) ^0.6)+'Datos de entrada'!$E$3)/10))))*(1-'Datos de entrada'!$E$4)*'Datos de entrada'!$E$5/100*'Datos de entrada'!$E$8</f>
        <v>2.1828144939523839</v>
      </c>
      <c r="I236" s="17">
        <f>'Datos de entrada'!$B$10*'Datos de entrada'!$B$5/100</f>
        <v>1</v>
      </c>
      <c r="J236" s="19">
        <f>'Datos de entrada'!$E$10*'Datos de entrada'!$E$5/100</f>
        <v>0.12</v>
      </c>
      <c r="K236" s="22">
        <f t="shared" si="18"/>
        <v>22</v>
      </c>
      <c r="L236" s="23">
        <f t="shared" si="19"/>
        <v>21</v>
      </c>
      <c r="M236" s="22">
        <f t="shared" si="20"/>
        <v>16</v>
      </c>
      <c r="N236" s="23">
        <f t="shared" si="21"/>
        <v>15</v>
      </c>
      <c r="O236" s="22">
        <f t="shared" si="22"/>
        <v>10</v>
      </c>
      <c r="P236" s="42">
        <f t="shared" si="23"/>
        <v>3</v>
      </c>
    </row>
    <row r="237" spans="1:16" x14ac:dyDescent="0.25">
      <c r="A237" s="1" t="s">
        <v>274</v>
      </c>
      <c r="B237" s="4">
        <v>12.4</v>
      </c>
      <c r="C237" s="17">
        <f>(((B237*((28*(('Datos de entrada'!$B$2) ^0.6)+'Datos de entrada'!$B$3)/10))))*'Datos de entrada'!$B$5/100</f>
        <v>31.057831009764271</v>
      </c>
      <c r="D237" s="18">
        <f>(((B237*((28*(('Datos de entrada'!$E$2) ^0.6)+'Datos de entrada'!$E$3)/10))))*'Datos de entrada'!$E$5/100</f>
        <v>31.057831009764271</v>
      </c>
      <c r="E237" s="17">
        <f>(((B237*((28*(('Datos de entrada'!$B$2) ^0.6)+'Datos de entrada'!$B$3)/10))*(1-'Datos de entrada'!$B$4)))*'Datos de entrada'!$B$5/100</f>
        <v>21.740481706834988</v>
      </c>
      <c r="F237" s="18">
        <f>(((B237*((28*(('Datos de entrada'!$E$2) ^0.6)+'Datos de entrada'!$E$3)/10))))*(1-'Datos de entrada'!$E$4)*'Datos de entrada'!$E$5/100</f>
        <v>21.740481706834988</v>
      </c>
      <c r="G237" s="17">
        <f>((((B237*((28*(('Datos de entrada'!$B$2) ^0.6)+'Datos de entrada'!$B$3)/10))*(1-'Datos de entrada'!$B$4)))*'Datos de entrada'!$B$5/100)*'Datos de entrada'!$B$8</f>
        <v>11.957264938759245</v>
      </c>
      <c r="H237" s="18">
        <f>(((B237*((28*(('Datos de entrada'!$E$2) ^0.6)+'Datos de entrada'!$E$3)/10))))*(1-'Datos de entrada'!$E$4)*'Datos de entrada'!$E$5/100*'Datos de entrada'!$E$8</f>
        <v>3.2610722560252481</v>
      </c>
      <c r="I237" s="17">
        <f>'Datos de entrada'!$B$10*'Datos de entrada'!$B$5/100</f>
        <v>1</v>
      </c>
      <c r="J237" s="19">
        <f>'Datos de entrada'!$E$10*'Datos de entrada'!$E$5/100</f>
        <v>0.12</v>
      </c>
      <c r="K237" s="22">
        <f t="shared" si="18"/>
        <v>33</v>
      </c>
      <c r="L237" s="23">
        <f t="shared" si="19"/>
        <v>32</v>
      </c>
      <c r="M237" s="22">
        <f t="shared" si="20"/>
        <v>23</v>
      </c>
      <c r="N237" s="23">
        <f t="shared" si="21"/>
        <v>22</v>
      </c>
      <c r="O237" s="22">
        <f t="shared" si="22"/>
        <v>13</v>
      </c>
      <c r="P237" s="42">
        <f t="shared" si="23"/>
        <v>4</v>
      </c>
    </row>
    <row r="238" spans="1:16" x14ac:dyDescent="0.25">
      <c r="A238" s="1" t="s">
        <v>275</v>
      </c>
      <c r="B238" s="4">
        <v>12.5</v>
      </c>
      <c r="C238" s="17">
        <f>(((B238*((28*(('Datos de entrada'!$B$2) ^0.6)+'Datos de entrada'!$B$3)/10))))*'Datos de entrada'!$B$5/100</f>
        <v>31.308297388875271</v>
      </c>
      <c r="D238" s="18">
        <f>(((B238*((28*(('Datos de entrada'!$E$2) ^0.6)+'Datos de entrada'!$E$3)/10))))*'Datos de entrada'!$E$5/100</f>
        <v>31.308297388875271</v>
      </c>
      <c r="E238" s="17">
        <f>(((B238*((28*(('Datos de entrada'!$B$2) ^0.6)+'Datos de entrada'!$B$3)/10))*(1-'Datos de entrada'!$B$4)))*'Datos de entrada'!$B$5/100</f>
        <v>21.915808172212689</v>
      </c>
      <c r="F238" s="18">
        <f>(((B238*((28*(('Datos de entrada'!$E$2) ^0.6)+'Datos de entrada'!$E$3)/10))))*(1-'Datos de entrada'!$E$4)*'Datos de entrada'!$E$5/100</f>
        <v>21.915808172212689</v>
      </c>
      <c r="G238" s="17">
        <f>((((B238*((28*(('Datos de entrada'!$B$2) ^0.6)+'Datos de entrada'!$B$3)/10))*(1-'Datos de entrada'!$B$4)))*'Datos de entrada'!$B$5/100)*'Datos de entrada'!$B$8</f>
        <v>12.05369449471698</v>
      </c>
      <c r="H238" s="18">
        <f>(((B238*((28*(('Datos de entrada'!$E$2) ^0.6)+'Datos de entrada'!$E$3)/10))))*(1-'Datos de entrada'!$E$4)*'Datos de entrada'!$E$5/100*'Datos de entrada'!$E$8</f>
        <v>3.2873712258319032</v>
      </c>
      <c r="I238" s="17">
        <f>'Datos de entrada'!$B$10*'Datos de entrada'!$B$5/100</f>
        <v>1</v>
      </c>
      <c r="J238" s="19">
        <f>'Datos de entrada'!$E$10*'Datos de entrada'!$E$5/100</f>
        <v>0.12</v>
      </c>
      <c r="K238" s="22">
        <f t="shared" si="18"/>
        <v>33</v>
      </c>
      <c r="L238" s="23">
        <f t="shared" si="19"/>
        <v>32</v>
      </c>
      <c r="M238" s="22">
        <f t="shared" si="20"/>
        <v>23</v>
      </c>
      <c r="N238" s="23">
        <f t="shared" si="21"/>
        <v>23</v>
      </c>
      <c r="O238" s="22">
        <f t="shared" si="22"/>
        <v>14</v>
      </c>
      <c r="P238" s="42">
        <f t="shared" si="23"/>
        <v>4</v>
      </c>
    </row>
    <row r="239" spans="1:16" x14ac:dyDescent="0.25">
      <c r="A239" s="1" t="s">
        <v>114</v>
      </c>
      <c r="B239" s="4">
        <v>5.9</v>
      </c>
      <c r="C239" s="17">
        <f>(((B239*((28*(('Datos de entrada'!$B$2) ^0.6)+'Datos de entrada'!$B$3)/10))))*'Datos de entrada'!$B$5/100</f>
        <v>14.777516367549129</v>
      </c>
      <c r="D239" s="18">
        <f>(((B239*((28*(('Datos de entrada'!$E$2) ^0.6)+'Datos de entrada'!$E$3)/10))))*'Datos de entrada'!$E$5/100</f>
        <v>14.777516367549129</v>
      </c>
      <c r="E239" s="17">
        <f>(((B239*((28*(('Datos de entrada'!$B$2) ^0.6)+'Datos de entrada'!$B$3)/10))*(1-'Datos de entrada'!$B$4)))*'Datos de entrada'!$B$5/100</f>
        <v>10.344261457284389</v>
      </c>
      <c r="F239" s="18">
        <f>(((B239*((28*(('Datos de entrada'!$E$2) ^0.6)+'Datos de entrada'!$E$3)/10))))*(1-'Datos de entrada'!$E$4)*'Datos de entrada'!$E$5/100</f>
        <v>10.344261457284389</v>
      </c>
      <c r="G239" s="17">
        <f>((((B239*((28*(('Datos de entrada'!$B$2) ^0.6)+'Datos de entrada'!$B$3)/10))*(1-'Datos de entrada'!$B$4)))*'Datos de entrada'!$B$5/100)*'Datos de entrada'!$B$8</f>
        <v>5.6893438015064151</v>
      </c>
      <c r="H239" s="18">
        <f>(((B239*((28*(('Datos de entrada'!$E$2) ^0.6)+'Datos de entrada'!$E$3)/10))))*(1-'Datos de entrada'!$E$4)*'Datos de entrada'!$E$5/100*'Datos de entrada'!$E$8</f>
        <v>1.5516392185926584</v>
      </c>
      <c r="I239" s="17">
        <f>'Datos de entrada'!$B$10*'Datos de entrada'!$B$5/100</f>
        <v>1</v>
      </c>
      <c r="J239" s="19">
        <f>'Datos de entrada'!$E$10*'Datos de entrada'!$E$5/100</f>
        <v>0.12</v>
      </c>
      <c r="K239" s="22">
        <f t="shared" si="18"/>
        <v>16</v>
      </c>
      <c r="L239" s="23">
        <f t="shared" si="19"/>
        <v>15</v>
      </c>
      <c r="M239" s="22">
        <f t="shared" si="20"/>
        <v>12</v>
      </c>
      <c r="N239" s="23">
        <f t="shared" si="21"/>
        <v>11</v>
      </c>
      <c r="O239" s="22">
        <f t="shared" si="22"/>
        <v>7</v>
      </c>
      <c r="P239" s="42">
        <f t="shared" si="23"/>
        <v>2</v>
      </c>
    </row>
    <row r="240" spans="1:16" x14ac:dyDescent="0.25">
      <c r="A240" s="1" t="s">
        <v>276</v>
      </c>
      <c r="B240" s="4">
        <v>8</v>
      </c>
      <c r="C240" s="17">
        <f>(((B240*((28*(('Datos de entrada'!$B$2) ^0.6)+'Datos de entrada'!$B$3)/10))))*'Datos de entrada'!$B$5/100</f>
        <v>20.037310328880174</v>
      </c>
      <c r="D240" s="18">
        <f>(((B240*((28*(('Datos de entrada'!$E$2) ^0.6)+'Datos de entrada'!$E$3)/10))))*'Datos de entrada'!$E$5/100</f>
        <v>20.037310328880174</v>
      </c>
      <c r="E240" s="17">
        <f>(((B240*((28*(('Datos de entrada'!$B$2) ^0.6)+'Datos de entrada'!$B$3)/10))*(1-'Datos de entrada'!$B$4)))*'Datos de entrada'!$B$5/100</f>
        <v>14.026117230216121</v>
      </c>
      <c r="F240" s="18">
        <f>(((B240*((28*(('Datos de entrada'!$E$2) ^0.6)+'Datos de entrada'!$E$3)/10))))*(1-'Datos de entrada'!$E$4)*'Datos de entrada'!$E$5/100</f>
        <v>14.026117230216121</v>
      </c>
      <c r="G240" s="17">
        <f>((((B240*((28*(('Datos de entrada'!$B$2) ^0.6)+'Datos de entrada'!$B$3)/10))*(1-'Datos de entrada'!$B$4)))*'Datos de entrada'!$B$5/100)*'Datos de entrada'!$B$8</f>
        <v>7.7143644766188668</v>
      </c>
      <c r="H240" s="18">
        <f>(((B240*((28*(('Datos de entrada'!$E$2) ^0.6)+'Datos de entrada'!$E$3)/10))))*(1-'Datos de entrada'!$E$4)*'Datos de entrada'!$E$5/100*'Datos de entrada'!$E$8</f>
        <v>2.1039175845324181</v>
      </c>
      <c r="I240" s="17">
        <f>'Datos de entrada'!$B$10*'Datos de entrada'!$B$5/100</f>
        <v>1</v>
      </c>
      <c r="J240" s="19">
        <f>'Datos de entrada'!$E$10*'Datos de entrada'!$E$5/100</f>
        <v>0.12</v>
      </c>
      <c r="K240" s="22">
        <f t="shared" si="18"/>
        <v>22</v>
      </c>
      <c r="L240" s="23">
        <f t="shared" si="19"/>
        <v>21</v>
      </c>
      <c r="M240" s="22">
        <f t="shared" si="20"/>
        <v>16</v>
      </c>
      <c r="N240" s="23">
        <f t="shared" si="21"/>
        <v>15</v>
      </c>
      <c r="O240" s="22">
        <f t="shared" si="22"/>
        <v>9</v>
      </c>
      <c r="P240" s="42">
        <f t="shared" si="23"/>
        <v>3</v>
      </c>
    </row>
    <row r="241" spans="1:16" x14ac:dyDescent="0.25">
      <c r="A241" s="1" t="s">
        <v>277</v>
      </c>
      <c r="B241" s="4">
        <v>2.9</v>
      </c>
      <c r="C241" s="17">
        <f>(((B241*((28*(('Datos de entrada'!$B$2) ^0.6)+'Datos de entrada'!$B$3)/10))))*'Datos de entrada'!$B$5/100</f>
        <v>7.2635249942190629</v>
      </c>
      <c r="D241" s="18">
        <f>(((B241*((28*(('Datos de entrada'!$E$2) ^0.6)+'Datos de entrada'!$E$3)/10))))*'Datos de entrada'!$E$5/100</f>
        <v>7.2635249942190629</v>
      </c>
      <c r="E241" s="17">
        <f>(((B241*((28*(('Datos de entrada'!$B$2) ^0.6)+'Datos de entrada'!$B$3)/10))*(1-'Datos de entrada'!$B$4)))*'Datos de entrada'!$B$5/100</f>
        <v>5.0844674959533442</v>
      </c>
      <c r="F241" s="18">
        <f>(((B241*((28*(('Datos de entrada'!$E$2) ^0.6)+'Datos de entrada'!$E$3)/10))))*(1-'Datos de entrada'!$E$4)*'Datos de entrada'!$E$5/100</f>
        <v>5.0844674959533442</v>
      </c>
      <c r="G241" s="17">
        <f>((((B241*((28*(('Datos de entrada'!$B$2) ^0.6)+'Datos de entrada'!$B$3)/10))*(1-'Datos de entrada'!$B$4)))*'Datos de entrada'!$B$5/100)*'Datos de entrada'!$B$8</f>
        <v>2.7964571227743398</v>
      </c>
      <c r="H241" s="18">
        <f>(((B241*((28*(('Datos de entrada'!$E$2) ^0.6)+'Datos de entrada'!$E$3)/10))))*(1-'Datos de entrada'!$E$4)*'Datos de entrada'!$E$5/100*'Datos de entrada'!$E$8</f>
        <v>0.76267012439300164</v>
      </c>
      <c r="I241" s="17">
        <f>'Datos de entrada'!$B$10*'Datos de entrada'!$B$5/100</f>
        <v>1</v>
      </c>
      <c r="J241" s="19">
        <f>'Datos de entrada'!$E$10*'Datos de entrada'!$E$5/100</f>
        <v>0.12</v>
      </c>
      <c r="K241" s="22">
        <f t="shared" si="18"/>
        <v>9</v>
      </c>
      <c r="L241" s="23">
        <f t="shared" si="19"/>
        <v>8</v>
      </c>
      <c r="M241" s="22">
        <f t="shared" si="20"/>
        <v>7</v>
      </c>
      <c r="N241" s="23">
        <f t="shared" si="21"/>
        <v>6</v>
      </c>
      <c r="O241" s="22">
        <f t="shared" si="22"/>
        <v>4</v>
      </c>
      <c r="P241" s="42">
        <f t="shared" si="23"/>
        <v>1</v>
      </c>
    </row>
    <row r="242" spans="1:16" x14ac:dyDescent="0.25">
      <c r="A242" s="1" t="s">
        <v>278</v>
      </c>
      <c r="B242" s="4">
        <v>7.2</v>
      </c>
      <c r="C242" s="17">
        <f>(((B242*((28*(('Datos de entrada'!$B$2) ^0.6)+'Datos de entrada'!$B$3)/10))))*'Datos de entrada'!$B$5/100</f>
        <v>18.033579295992155</v>
      </c>
      <c r="D242" s="18">
        <f>(((B242*((28*(('Datos de entrada'!$E$2) ^0.6)+'Datos de entrada'!$E$3)/10))))*'Datos de entrada'!$E$5/100</f>
        <v>18.033579295992155</v>
      </c>
      <c r="E242" s="17">
        <f>(((B242*((28*(('Datos de entrada'!$B$2) ^0.6)+'Datos de entrada'!$B$3)/10))*(1-'Datos de entrada'!$B$4)))*'Datos de entrada'!$B$5/100</f>
        <v>12.623505507194507</v>
      </c>
      <c r="F242" s="18">
        <f>(((B242*((28*(('Datos de entrada'!$E$2) ^0.6)+'Datos de entrada'!$E$3)/10))))*(1-'Datos de entrada'!$E$4)*'Datos de entrada'!$E$5/100</f>
        <v>12.623505507194507</v>
      </c>
      <c r="G242" s="17">
        <f>((((B242*((28*(('Datos de entrada'!$B$2) ^0.6)+'Datos de entrada'!$B$3)/10))*(1-'Datos de entrada'!$B$4)))*'Datos de entrada'!$B$5/100)*'Datos de entrada'!$B$8</f>
        <v>6.9429280289569792</v>
      </c>
      <c r="H242" s="18">
        <f>(((B242*((28*(('Datos de entrada'!$E$2) ^0.6)+'Datos de entrada'!$E$3)/10))))*(1-'Datos de entrada'!$E$4)*'Datos de entrada'!$E$5/100*'Datos de entrada'!$E$8</f>
        <v>1.8935258260791759</v>
      </c>
      <c r="I242" s="17">
        <f>'Datos de entrada'!$B$10*'Datos de entrada'!$B$5/100</f>
        <v>1</v>
      </c>
      <c r="J242" s="19">
        <f>'Datos de entrada'!$E$10*'Datos de entrada'!$E$5/100</f>
        <v>0.12</v>
      </c>
      <c r="K242" s="22">
        <f t="shared" si="18"/>
        <v>20</v>
      </c>
      <c r="L242" s="23">
        <f t="shared" si="19"/>
        <v>19</v>
      </c>
      <c r="M242" s="22">
        <f t="shared" si="20"/>
        <v>14</v>
      </c>
      <c r="N242" s="23">
        <f t="shared" si="21"/>
        <v>13</v>
      </c>
      <c r="O242" s="22">
        <f t="shared" si="22"/>
        <v>8</v>
      </c>
      <c r="P242" s="42">
        <f t="shared" si="23"/>
        <v>3</v>
      </c>
    </row>
    <row r="243" spans="1:16" x14ac:dyDescent="0.25">
      <c r="A243" s="1" t="s">
        <v>279</v>
      </c>
      <c r="B243" s="4">
        <v>3.9</v>
      </c>
      <c r="C243" s="17">
        <f>(((B243*((28*(('Datos de entrada'!$B$2) ^0.6)+'Datos de entrada'!$B$3)/10))))*'Datos de entrada'!$B$5/100</f>
        <v>9.7681887853290839</v>
      </c>
      <c r="D243" s="18">
        <f>(((B243*((28*(('Datos de entrada'!$E$2) ^0.6)+'Datos de entrada'!$E$3)/10))))*'Datos de entrada'!$E$5/100</f>
        <v>9.7681887853290839</v>
      </c>
      <c r="E243" s="17">
        <f>(((B243*((28*(('Datos de entrada'!$B$2) ^0.6)+'Datos de entrada'!$B$3)/10))*(1-'Datos de entrada'!$B$4)))*'Datos de entrada'!$B$5/100</f>
        <v>6.8377321497303578</v>
      </c>
      <c r="F243" s="18">
        <f>(((B243*((28*(('Datos de entrada'!$E$2) ^0.6)+'Datos de entrada'!$E$3)/10))))*(1-'Datos de entrada'!$E$4)*'Datos de entrada'!$E$5/100</f>
        <v>6.8377321497303578</v>
      </c>
      <c r="G243" s="17">
        <f>((((B243*((28*(('Datos de entrada'!$B$2) ^0.6)+'Datos de entrada'!$B$3)/10))*(1-'Datos de entrada'!$B$4)))*'Datos de entrada'!$B$5/100)*'Datos de entrada'!$B$8</f>
        <v>3.760752682351697</v>
      </c>
      <c r="H243" s="18">
        <f>(((B243*((28*(('Datos de entrada'!$E$2) ^0.6)+'Datos de entrada'!$E$3)/10))))*(1-'Datos de entrada'!$E$4)*'Datos de entrada'!$E$5/100*'Datos de entrada'!$E$8</f>
        <v>1.0256598224595537</v>
      </c>
      <c r="I243" s="17">
        <f>'Datos de entrada'!$B$10*'Datos de entrada'!$B$5/100</f>
        <v>1</v>
      </c>
      <c r="J243" s="19">
        <f>'Datos de entrada'!$E$10*'Datos de entrada'!$E$5/100</f>
        <v>0.12</v>
      </c>
      <c r="K243" s="22">
        <f t="shared" si="18"/>
        <v>11</v>
      </c>
      <c r="L243" s="23">
        <f t="shared" si="19"/>
        <v>10</v>
      </c>
      <c r="M243" s="22">
        <f t="shared" si="20"/>
        <v>8</v>
      </c>
      <c r="N243" s="23">
        <f t="shared" si="21"/>
        <v>7</v>
      </c>
      <c r="O243" s="22">
        <f t="shared" si="22"/>
        <v>5</v>
      </c>
      <c r="P243" s="42">
        <f t="shared" si="23"/>
        <v>2</v>
      </c>
    </row>
    <row r="244" spans="1:16" x14ac:dyDescent="0.25">
      <c r="A244" s="1" t="s">
        <v>280</v>
      </c>
      <c r="B244" s="4">
        <v>2.9</v>
      </c>
      <c r="C244" s="17">
        <f>(((B244*((28*(('Datos de entrada'!$B$2) ^0.6)+'Datos de entrada'!$B$3)/10))))*'Datos de entrada'!$B$5/100</f>
        <v>7.2635249942190629</v>
      </c>
      <c r="D244" s="18">
        <f>(((B244*((28*(('Datos de entrada'!$E$2) ^0.6)+'Datos de entrada'!$E$3)/10))))*'Datos de entrada'!$E$5/100</f>
        <v>7.2635249942190629</v>
      </c>
      <c r="E244" s="17">
        <f>(((B244*((28*(('Datos de entrada'!$B$2) ^0.6)+'Datos de entrada'!$B$3)/10))*(1-'Datos de entrada'!$B$4)))*'Datos de entrada'!$B$5/100</f>
        <v>5.0844674959533442</v>
      </c>
      <c r="F244" s="18">
        <f>(((B244*((28*(('Datos de entrada'!$E$2) ^0.6)+'Datos de entrada'!$E$3)/10))))*(1-'Datos de entrada'!$E$4)*'Datos de entrada'!$E$5/100</f>
        <v>5.0844674959533442</v>
      </c>
      <c r="G244" s="17">
        <f>((((B244*((28*(('Datos de entrada'!$B$2) ^0.6)+'Datos de entrada'!$B$3)/10))*(1-'Datos de entrada'!$B$4)))*'Datos de entrada'!$B$5/100)*'Datos de entrada'!$B$8</f>
        <v>2.7964571227743398</v>
      </c>
      <c r="H244" s="18">
        <f>(((B244*((28*(('Datos de entrada'!$E$2) ^0.6)+'Datos de entrada'!$E$3)/10))))*(1-'Datos de entrada'!$E$4)*'Datos de entrada'!$E$5/100*'Datos de entrada'!$E$8</f>
        <v>0.76267012439300164</v>
      </c>
      <c r="I244" s="17">
        <f>'Datos de entrada'!$B$10*'Datos de entrada'!$B$5/100</f>
        <v>1</v>
      </c>
      <c r="J244" s="19">
        <f>'Datos de entrada'!$E$10*'Datos de entrada'!$E$5/100</f>
        <v>0.12</v>
      </c>
      <c r="K244" s="22">
        <f t="shared" si="18"/>
        <v>9</v>
      </c>
      <c r="L244" s="23">
        <f t="shared" si="19"/>
        <v>8</v>
      </c>
      <c r="M244" s="22">
        <f t="shared" si="20"/>
        <v>7</v>
      </c>
      <c r="N244" s="23">
        <f t="shared" si="21"/>
        <v>6</v>
      </c>
      <c r="O244" s="22">
        <f t="shared" si="22"/>
        <v>4</v>
      </c>
      <c r="P244" s="42">
        <f t="shared" si="23"/>
        <v>1</v>
      </c>
    </row>
    <row r="245" spans="1:16" x14ac:dyDescent="0.25">
      <c r="A245" s="1" t="s">
        <v>281</v>
      </c>
      <c r="B245" s="4">
        <v>2.7</v>
      </c>
      <c r="C245" s="17">
        <f>(((B245*((28*(('Datos de entrada'!$B$2) ^0.6)+'Datos de entrada'!$B$3)/10))))*'Datos de entrada'!$B$5/100</f>
        <v>6.7625922359970581</v>
      </c>
      <c r="D245" s="18">
        <f>(((B245*((28*(('Datos de entrada'!$E$2) ^0.6)+'Datos de entrada'!$E$3)/10))))*'Datos de entrada'!$E$5/100</f>
        <v>6.7625922359970581</v>
      </c>
      <c r="E245" s="17">
        <f>(((B245*((28*(('Datos de entrada'!$B$2) ^0.6)+'Datos de entrada'!$B$3)/10))*(1-'Datos de entrada'!$B$4)))*'Datos de entrada'!$B$5/100</f>
        <v>4.7338145651979406</v>
      </c>
      <c r="F245" s="18">
        <f>(((B245*((28*(('Datos de entrada'!$E$2) ^0.6)+'Datos de entrada'!$E$3)/10))))*(1-'Datos de entrada'!$E$4)*'Datos de entrada'!$E$5/100</f>
        <v>4.7338145651979406</v>
      </c>
      <c r="G245" s="17">
        <f>((((B245*((28*(('Datos de entrada'!$B$2) ^0.6)+'Datos de entrada'!$B$3)/10))*(1-'Datos de entrada'!$B$4)))*'Datos de entrada'!$B$5/100)*'Datos de entrada'!$B$8</f>
        <v>2.6035980108588674</v>
      </c>
      <c r="H245" s="18">
        <f>(((B245*((28*(('Datos de entrada'!$E$2) ^0.6)+'Datos de entrada'!$E$3)/10))))*(1-'Datos de entrada'!$E$4)*'Datos de entrada'!$E$5/100*'Datos de entrada'!$E$8</f>
        <v>0.71007218477969103</v>
      </c>
      <c r="I245" s="17">
        <f>'Datos de entrada'!$B$10*'Datos de entrada'!$B$5/100</f>
        <v>1</v>
      </c>
      <c r="J245" s="19">
        <f>'Datos de entrada'!$E$10*'Datos de entrada'!$E$5/100</f>
        <v>0.12</v>
      </c>
      <c r="K245" s="22">
        <f t="shared" si="18"/>
        <v>8</v>
      </c>
      <c r="L245" s="23">
        <f t="shared" si="19"/>
        <v>7</v>
      </c>
      <c r="M245" s="22">
        <f t="shared" si="20"/>
        <v>6</v>
      </c>
      <c r="N245" s="23">
        <f t="shared" si="21"/>
        <v>5</v>
      </c>
      <c r="O245" s="22">
        <f t="shared" si="22"/>
        <v>4</v>
      </c>
      <c r="P245" s="42">
        <f t="shared" si="23"/>
        <v>1</v>
      </c>
    </row>
    <row r="246" spans="1:16" x14ac:dyDescent="0.25">
      <c r="A246" s="1" t="s">
        <v>282</v>
      </c>
      <c r="B246" s="4">
        <v>2.7</v>
      </c>
      <c r="C246" s="17">
        <f>(((B246*((28*(('Datos de entrada'!$B$2) ^0.6)+'Datos de entrada'!$B$3)/10))))*'Datos de entrada'!$B$5/100</f>
        <v>6.7625922359970581</v>
      </c>
      <c r="D246" s="18">
        <f>(((B246*((28*(('Datos de entrada'!$E$2) ^0.6)+'Datos de entrada'!$E$3)/10))))*'Datos de entrada'!$E$5/100</f>
        <v>6.7625922359970581</v>
      </c>
      <c r="E246" s="17">
        <f>(((B246*((28*(('Datos de entrada'!$B$2) ^0.6)+'Datos de entrada'!$B$3)/10))*(1-'Datos de entrada'!$B$4)))*'Datos de entrada'!$B$5/100</f>
        <v>4.7338145651979406</v>
      </c>
      <c r="F246" s="18">
        <f>(((B246*((28*(('Datos de entrada'!$E$2) ^0.6)+'Datos de entrada'!$E$3)/10))))*(1-'Datos de entrada'!$E$4)*'Datos de entrada'!$E$5/100</f>
        <v>4.7338145651979406</v>
      </c>
      <c r="G246" s="17">
        <f>((((B246*((28*(('Datos de entrada'!$B$2) ^0.6)+'Datos de entrada'!$B$3)/10))*(1-'Datos de entrada'!$B$4)))*'Datos de entrada'!$B$5/100)*'Datos de entrada'!$B$8</f>
        <v>2.6035980108588674</v>
      </c>
      <c r="H246" s="18">
        <f>(((B246*((28*(('Datos de entrada'!$E$2) ^0.6)+'Datos de entrada'!$E$3)/10))))*(1-'Datos de entrada'!$E$4)*'Datos de entrada'!$E$5/100*'Datos de entrada'!$E$8</f>
        <v>0.71007218477969103</v>
      </c>
      <c r="I246" s="17">
        <f>'Datos de entrada'!$B$10*'Datos de entrada'!$B$5/100</f>
        <v>1</v>
      </c>
      <c r="J246" s="19">
        <f>'Datos de entrada'!$E$10*'Datos de entrada'!$E$5/100</f>
        <v>0.12</v>
      </c>
      <c r="K246" s="22">
        <f t="shared" si="18"/>
        <v>8</v>
      </c>
      <c r="L246" s="23">
        <f t="shared" si="19"/>
        <v>7</v>
      </c>
      <c r="M246" s="22">
        <f t="shared" si="20"/>
        <v>6</v>
      </c>
      <c r="N246" s="23">
        <f t="shared" si="21"/>
        <v>5</v>
      </c>
      <c r="O246" s="22">
        <f t="shared" si="22"/>
        <v>4</v>
      </c>
      <c r="P246" s="42">
        <f t="shared" si="23"/>
        <v>1</v>
      </c>
    </row>
    <row r="247" spans="1:16" x14ac:dyDescent="0.25">
      <c r="A247" s="1" t="s">
        <v>283</v>
      </c>
      <c r="B247" s="4">
        <v>6.6</v>
      </c>
      <c r="C247" s="17">
        <f>(((B247*((28*(('Datos de entrada'!$B$2) ^0.6)+'Datos de entrada'!$B$3)/10))))*'Datos de entrada'!$B$5/100</f>
        <v>16.530781021326142</v>
      </c>
      <c r="D247" s="18">
        <f>(((B247*((28*(('Datos de entrada'!$E$2) ^0.6)+'Datos de entrada'!$E$3)/10))))*'Datos de entrada'!$E$5/100</f>
        <v>16.530781021326142</v>
      </c>
      <c r="E247" s="17">
        <f>(((B247*((28*(('Datos de entrada'!$B$2) ^0.6)+'Datos de entrada'!$B$3)/10))*(1-'Datos de entrada'!$B$4)))*'Datos de entrada'!$B$5/100</f>
        <v>11.571546714928298</v>
      </c>
      <c r="F247" s="18">
        <f>(((B247*((28*(('Datos de entrada'!$E$2) ^0.6)+'Datos de entrada'!$E$3)/10))))*(1-'Datos de entrada'!$E$4)*'Datos de entrada'!$E$5/100</f>
        <v>11.571546714928298</v>
      </c>
      <c r="G247" s="17">
        <f>((((B247*((28*(('Datos de entrada'!$B$2) ^0.6)+'Datos de entrada'!$B$3)/10))*(1-'Datos de entrada'!$B$4)))*'Datos de entrada'!$B$5/100)*'Datos de entrada'!$B$8</f>
        <v>6.3643506932105645</v>
      </c>
      <c r="H247" s="18">
        <f>(((B247*((28*(('Datos de entrada'!$E$2) ^0.6)+'Datos de entrada'!$E$3)/10))))*(1-'Datos de entrada'!$E$4)*'Datos de entrada'!$E$5/100*'Datos de entrada'!$E$8</f>
        <v>1.7357320072392446</v>
      </c>
      <c r="I247" s="17">
        <f>'Datos de entrada'!$B$10*'Datos de entrada'!$B$5/100</f>
        <v>1</v>
      </c>
      <c r="J247" s="19">
        <f>'Datos de entrada'!$E$10*'Datos de entrada'!$E$5/100</f>
        <v>0.12</v>
      </c>
      <c r="K247" s="22">
        <f t="shared" si="18"/>
        <v>18</v>
      </c>
      <c r="L247" s="23">
        <f t="shared" si="19"/>
        <v>17</v>
      </c>
      <c r="M247" s="22">
        <f t="shared" si="20"/>
        <v>13</v>
      </c>
      <c r="N247" s="23">
        <f t="shared" si="21"/>
        <v>12</v>
      </c>
      <c r="O247" s="22">
        <f t="shared" si="22"/>
        <v>8</v>
      </c>
      <c r="P247" s="42">
        <f t="shared" si="23"/>
        <v>2</v>
      </c>
    </row>
    <row r="248" spans="1:16" x14ac:dyDescent="0.25">
      <c r="A248" s="1" t="s">
        <v>135</v>
      </c>
      <c r="B248" s="4">
        <v>3.1</v>
      </c>
      <c r="C248" s="17">
        <f>(((B248*((28*(('Datos de entrada'!$B$2) ^0.6)+'Datos de entrada'!$B$3)/10))))*'Datos de entrada'!$B$5/100</f>
        <v>7.7644577524410678</v>
      </c>
      <c r="D248" s="18">
        <f>(((B248*((28*(('Datos de entrada'!$E$2) ^0.6)+'Datos de entrada'!$E$3)/10))))*'Datos de entrada'!$E$5/100</f>
        <v>7.7644577524410678</v>
      </c>
      <c r="E248" s="17">
        <f>(((B248*((28*(('Datos de entrada'!$B$2) ^0.6)+'Datos de entrada'!$B$3)/10))*(1-'Datos de entrada'!$B$4)))*'Datos de entrada'!$B$5/100</f>
        <v>5.435120426708747</v>
      </c>
      <c r="F248" s="18">
        <f>(((B248*((28*(('Datos de entrada'!$E$2) ^0.6)+'Datos de entrada'!$E$3)/10))))*(1-'Datos de entrada'!$E$4)*'Datos de entrada'!$E$5/100</f>
        <v>5.435120426708747</v>
      </c>
      <c r="G248" s="17">
        <f>((((B248*((28*(('Datos de entrada'!$B$2) ^0.6)+'Datos de entrada'!$B$3)/10))*(1-'Datos de entrada'!$B$4)))*'Datos de entrada'!$B$5/100)*'Datos de entrada'!$B$8</f>
        <v>2.9893162346898112</v>
      </c>
      <c r="H248" s="18">
        <f>(((B248*((28*(('Datos de entrada'!$E$2) ^0.6)+'Datos de entrada'!$E$3)/10))))*(1-'Datos de entrada'!$E$4)*'Datos de entrada'!$E$5/100*'Datos de entrada'!$E$8</f>
        <v>0.81526806400631202</v>
      </c>
      <c r="I248" s="17">
        <f>'Datos de entrada'!$B$10*'Datos de entrada'!$B$5/100</f>
        <v>1</v>
      </c>
      <c r="J248" s="19">
        <f>'Datos de entrada'!$E$10*'Datos de entrada'!$E$5/100</f>
        <v>0.12</v>
      </c>
      <c r="K248" s="22">
        <f t="shared" si="18"/>
        <v>9</v>
      </c>
      <c r="L248" s="23">
        <f t="shared" si="19"/>
        <v>8</v>
      </c>
      <c r="M248" s="22">
        <f t="shared" si="20"/>
        <v>7</v>
      </c>
      <c r="N248" s="23">
        <f t="shared" si="21"/>
        <v>6</v>
      </c>
      <c r="O248" s="22">
        <f t="shared" si="22"/>
        <v>4</v>
      </c>
      <c r="P248" s="42">
        <f t="shared" si="23"/>
        <v>1</v>
      </c>
    </row>
    <row r="249" spans="1:16" x14ac:dyDescent="0.25">
      <c r="A249" s="1" t="s">
        <v>284</v>
      </c>
      <c r="B249" s="4">
        <v>5.7</v>
      </c>
      <c r="C249" s="17">
        <f>(((B249*((28*(('Datos de entrada'!$B$2) ^0.6)+'Datos de entrada'!$B$3)/10))))*'Datos de entrada'!$B$5/100</f>
        <v>14.276583609327124</v>
      </c>
      <c r="D249" s="18">
        <f>(((B249*((28*(('Datos de entrada'!$E$2) ^0.6)+'Datos de entrada'!$E$3)/10))))*'Datos de entrada'!$E$5/100</f>
        <v>14.276583609327124</v>
      </c>
      <c r="E249" s="17">
        <f>(((B249*((28*(('Datos de entrada'!$B$2) ^0.6)+'Datos de entrada'!$B$3)/10))*(1-'Datos de entrada'!$B$4)))*'Datos de entrada'!$B$5/100</f>
        <v>9.9936085265289858</v>
      </c>
      <c r="F249" s="18">
        <f>(((B249*((28*(('Datos de entrada'!$E$2) ^0.6)+'Datos de entrada'!$E$3)/10))))*(1-'Datos de entrada'!$E$4)*'Datos de entrada'!$E$5/100</f>
        <v>9.9936085265289858</v>
      </c>
      <c r="G249" s="17">
        <f>((((B249*((28*(('Datos de entrada'!$B$2) ^0.6)+'Datos de entrada'!$B$3)/10))*(1-'Datos de entrada'!$B$4)))*'Datos de entrada'!$B$5/100)*'Datos de entrada'!$B$8</f>
        <v>5.4964846895909423</v>
      </c>
      <c r="H249" s="18">
        <f>(((B249*((28*(('Datos de entrada'!$E$2) ^0.6)+'Datos de entrada'!$E$3)/10))))*(1-'Datos de entrada'!$E$4)*'Datos de entrada'!$E$5/100*'Datos de entrada'!$E$8</f>
        <v>1.4990412789793479</v>
      </c>
      <c r="I249" s="17">
        <f>'Datos de entrada'!$B$10*'Datos de entrada'!$B$5/100</f>
        <v>1</v>
      </c>
      <c r="J249" s="19">
        <f>'Datos de entrada'!$E$10*'Datos de entrada'!$E$5/100</f>
        <v>0.12</v>
      </c>
      <c r="K249" s="22">
        <f t="shared" si="18"/>
        <v>16</v>
      </c>
      <c r="L249" s="23">
        <f t="shared" si="19"/>
        <v>15</v>
      </c>
      <c r="M249" s="22">
        <f t="shared" si="20"/>
        <v>11</v>
      </c>
      <c r="N249" s="23">
        <f t="shared" si="21"/>
        <v>11</v>
      </c>
      <c r="O249" s="22">
        <f t="shared" si="22"/>
        <v>7</v>
      </c>
      <c r="P249" s="42">
        <f t="shared" si="23"/>
        <v>2</v>
      </c>
    </row>
    <row r="250" spans="1:16" x14ac:dyDescent="0.25">
      <c r="A250" s="1" t="s">
        <v>285</v>
      </c>
      <c r="B250" s="4">
        <v>6.8</v>
      </c>
      <c r="C250" s="17">
        <f>(((B250*((28*(('Datos de entrada'!$B$2) ^0.6)+'Datos de entrada'!$B$3)/10))))*'Datos de entrada'!$B$5/100</f>
        <v>17.031713779548149</v>
      </c>
      <c r="D250" s="18">
        <f>(((B250*((28*(('Datos de entrada'!$E$2) ^0.6)+'Datos de entrada'!$E$3)/10))))*'Datos de entrada'!$E$5/100</f>
        <v>17.031713779548149</v>
      </c>
      <c r="E250" s="17">
        <f>(((B250*((28*(('Datos de entrada'!$B$2) ^0.6)+'Datos de entrada'!$B$3)/10))*(1-'Datos de entrada'!$B$4)))*'Datos de entrada'!$B$5/100</f>
        <v>11.922199645683701</v>
      </c>
      <c r="F250" s="18">
        <f>(((B250*((28*(('Datos de entrada'!$E$2) ^0.6)+'Datos de entrada'!$E$3)/10))))*(1-'Datos de entrada'!$E$4)*'Datos de entrada'!$E$5/100</f>
        <v>11.922199645683701</v>
      </c>
      <c r="G250" s="17">
        <f>((((B250*((28*(('Datos de entrada'!$B$2) ^0.6)+'Datos de entrada'!$B$3)/10))*(1-'Datos de entrada'!$B$4)))*'Datos de entrada'!$B$5/100)*'Datos de entrada'!$B$8</f>
        <v>6.5572098051260364</v>
      </c>
      <c r="H250" s="18">
        <f>(((B250*((28*(('Datos de entrada'!$E$2) ^0.6)+'Datos de entrada'!$E$3)/10))))*(1-'Datos de entrada'!$E$4)*'Datos de entrada'!$E$5/100*'Datos de entrada'!$E$8</f>
        <v>1.7883299468525551</v>
      </c>
      <c r="I250" s="17">
        <f>'Datos de entrada'!$B$10*'Datos de entrada'!$B$5/100</f>
        <v>1</v>
      </c>
      <c r="J250" s="19">
        <f>'Datos de entrada'!$E$10*'Datos de entrada'!$E$5/100</f>
        <v>0.12</v>
      </c>
      <c r="K250" s="22">
        <f t="shared" si="18"/>
        <v>19</v>
      </c>
      <c r="L250" s="23">
        <f t="shared" si="19"/>
        <v>18</v>
      </c>
      <c r="M250" s="22">
        <f t="shared" si="20"/>
        <v>13</v>
      </c>
      <c r="N250" s="23">
        <f t="shared" si="21"/>
        <v>13</v>
      </c>
      <c r="O250" s="22">
        <f t="shared" si="22"/>
        <v>8</v>
      </c>
      <c r="P250" s="42">
        <f t="shared" si="23"/>
        <v>2</v>
      </c>
    </row>
    <row r="251" spans="1:16" x14ac:dyDescent="0.25">
      <c r="A251" s="1" t="s">
        <v>286</v>
      </c>
      <c r="B251" s="4">
        <v>9.3000000000000007</v>
      </c>
      <c r="C251" s="17">
        <f>(((B251*((28*(('Datos de entrada'!$B$2) ^0.6)+'Datos de entrada'!$B$3)/10))))*'Datos de entrada'!$B$5/100</f>
        <v>23.2933732573232</v>
      </c>
      <c r="D251" s="18">
        <f>(((B251*((28*(('Datos de entrada'!$E$2) ^0.6)+'Datos de entrada'!$E$3)/10))))*'Datos de entrada'!$E$5/100</f>
        <v>23.2933732573232</v>
      </c>
      <c r="E251" s="17">
        <f>(((B251*((28*(('Datos de entrada'!$B$2) ^0.6)+'Datos de entrada'!$B$3)/10))*(1-'Datos de entrada'!$B$4)))*'Datos de entrada'!$B$5/100</f>
        <v>16.305361280126238</v>
      </c>
      <c r="F251" s="18">
        <f>(((B251*((28*(('Datos de entrada'!$E$2) ^0.6)+'Datos de entrada'!$E$3)/10))))*(1-'Datos de entrada'!$E$4)*'Datos de entrada'!$E$5/100</f>
        <v>16.305361280126238</v>
      </c>
      <c r="G251" s="17">
        <f>((((B251*((28*(('Datos de entrada'!$B$2) ^0.6)+'Datos de entrada'!$B$3)/10))*(1-'Datos de entrada'!$B$4)))*'Datos de entrada'!$B$5/100)*'Datos de entrada'!$B$8</f>
        <v>8.9679487040694319</v>
      </c>
      <c r="H251" s="18">
        <f>(((B251*((28*(('Datos de entrada'!$E$2) ^0.6)+'Datos de entrada'!$E$3)/10))))*(1-'Datos de entrada'!$E$4)*'Datos de entrada'!$E$5/100*'Datos de entrada'!$E$8</f>
        <v>2.4458041920189357</v>
      </c>
      <c r="I251" s="17">
        <f>'Datos de entrada'!$B$10*'Datos de entrada'!$B$5/100</f>
        <v>1</v>
      </c>
      <c r="J251" s="19">
        <f>'Datos de entrada'!$E$10*'Datos de entrada'!$E$5/100</f>
        <v>0.12</v>
      </c>
      <c r="K251" s="22">
        <f t="shared" si="18"/>
        <v>25</v>
      </c>
      <c r="L251" s="23">
        <f t="shared" si="19"/>
        <v>24</v>
      </c>
      <c r="M251" s="22">
        <f t="shared" si="20"/>
        <v>18</v>
      </c>
      <c r="N251" s="23">
        <f t="shared" si="21"/>
        <v>17</v>
      </c>
      <c r="O251" s="22">
        <f t="shared" si="22"/>
        <v>10</v>
      </c>
      <c r="P251" s="42">
        <f t="shared" si="23"/>
        <v>3</v>
      </c>
    </row>
    <row r="252" spans="1:16" x14ac:dyDescent="0.25">
      <c r="A252" s="1" t="s">
        <v>287</v>
      </c>
      <c r="B252" s="4">
        <v>5.6</v>
      </c>
      <c r="C252" s="17">
        <f>(((B252*((28*(('Datos de entrada'!$B$2) ^0.6)+'Datos de entrada'!$B$3)/10))))*'Datos de entrada'!$B$5/100</f>
        <v>14.026117230216121</v>
      </c>
      <c r="D252" s="18">
        <f>(((B252*((28*(('Datos de entrada'!$E$2) ^0.6)+'Datos de entrada'!$E$3)/10))))*'Datos de entrada'!$E$5/100</f>
        <v>14.026117230216121</v>
      </c>
      <c r="E252" s="17">
        <f>(((B252*((28*(('Datos de entrada'!$B$2) ^0.6)+'Datos de entrada'!$B$3)/10))*(1-'Datos de entrada'!$B$4)))*'Datos de entrada'!$B$5/100</f>
        <v>9.8182820611512849</v>
      </c>
      <c r="F252" s="18">
        <f>(((B252*((28*(('Datos de entrada'!$E$2) ^0.6)+'Datos de entrada'!$E$3)/10))))*(1-'Datos de entrada'!$E$4)*'Datos de entrada'!$E$5/100</f>
        <v>9.8182820611512849</v>
      </c>
      <c r="G252" s="17">
        <f>((((B252*((28*(('Datos de entrada'!$B$2) ^0.6)+'Datos de entrada'!$B$3)/10))*(1-'Datos de entrada'!$B$4)))*'Datos de entrada'!$B$5/100)*'Datos de entrada'!$B$8</f>
        <v>5.4000551336332068</v>
      </c>
      <c r="H252" s="18">
        <f>(((B252*((28*(('Datos de entrada'!$E$2) ^0.6)+'Datos de entrada'!$E$3)/10))))*(1-'Datos de entrada'!$E$4)*'Datos de entrada'!$E$5/100*'Datos de entrada'!$E$8</f>
        <v>1.4727423091726928</v>
      </c>
      <c r="I252" s="17">
        <f>'Datos de entrada'!$B$10*'Datos de entrada'!$B$5/100</f>
        <v>1</v>
      </c>
      <c r="J252" s="19">
        <f>'Datos de entrada'!$E$10*'Datos de entrada'!$E$5/100</f>
        <v>0.12</v>
      </c>
      <c r="K252" s="22">
        <f t="shared" si="18"/>
        <v>16</v>
      </c>
      <c r="L252" s="23">
        <f t="shared" si="19"/>
        <v>15</v>
      </c>
      <c r="M252" s="22">
        <f t="shared" si="20"/>
        <v>11</v>
      </c>
      <c r="N252" s="23">
        <f t="shared" si="21"/>
        <v>10</v>
      </c>
      <c r="O252" s="22">
        <f t="shared" si="22"/>
        <v>7</v>
      </c>
      <c r="P252" s="42">
        <f t="shared" si="23"/>
        <v>2</v>
      </c>
    </row>
    <row r="253" spans="1:16" x14ac:dyDescent="0.25">
      <c r="A253" s="1" t="s">
        <v>288</v>
      </c>
      <c r="B253" s="4">
        <v>4.4000000000000004</v>
      </c>
      <c r="C253" s="17">
        <f>(((B253*((28*(('Datos de entrada'!$B$2) ^0.6)+'Datos de entrada'!$B$3)/10))))*'Datos de entrada'!$B$5/100</f>
        <v>11.020520680884097</v>
      </c>
      <c r="D253" s="18">
        <f>(((B253*((28*(('Datos de entrada'!$E$2) ^0.6)+'Datos de entrada'!$E$3)/10))))*'Datos de entrada'!$E$5/100</f>
        <v>11.020520680884097</v>
      </c>
      <c r="E253" s="17">
        <f>(((B253*((28*(('Datos de entrada'!$B$2) ^0.6)+'Datos de entrada'!$B$3)/10))*(1-'Datos de entrada'!$B$4)))*'Datos de entrada'!$B$5/100</f>
        <v>7.7143644766188659</v>
      </c>
      <c r="F253" s="18">
        <f>(((B253*((28*(('Datos de entrada'!$E$2) ^0.6)+'Datos de entrada'!$E$3)/10))))*(1-'Datos de entrada'!$E$4)*'Datos de entrada'!$E$5/100</f>
        <v>7.7143644766188659</v>
      </c>
      <c r="G253" s="17">
        <f>((((B253*((28*(('Datos de entrada'!$B$2) ^0.6)+'Datos de entrada'!$B$3)/10))*(1-'Datos de entrada'!$B$4)))*'Datos de entrada'!$B$5/100)*'Datos de entrada'!$B$8</f>
        <v>4.2429004621403763</v>
      </c>
      <c r="H253" s="18">
        <f>(((B253*((28*(('Datos de entrada'!$E$2) ^0.6)+'Datos de entrada'!$E$3)/10))))*(1-'Datos de entrada'!$E$4)*'Datos de entrada'!$E$5/100*'Datos de entrada'!$E$8</f>
        <v>1.1571546714928298</v>
      </c>
      <c r="I253" s="17">
        <f>'Datos de entrada'!$B$10*'Datos de entrada'!$B$5/100</f>
        <v>1</v>
      </c>
      <c r="J253" s="19">
        <f>'Datos de entrada'!$E$10*'Datos de entrada'!$E$5/100</f>
        <v>0.12</v>
      </c>
      <c r="K253" s="22">
        <f t="shared" si="18"/>
        <v>13</v>
      </c>
      <c r="L253" s="23">
        <f t="shared" si="19"/>
        <v>12</v>
      </c>
      <c r="M253" s="22">
        <f t="shared" si="20"/>
        <v>9</v>
      </c>
      <c r="N253" s="23">
        <f t="shared" si="21"/>
        <v>8</v>
      </c>
      <c r="O253" s="22">
        <f t="shared" si="22"/>
        <v>6</v>
      </c>
      <c r="P253" s="42">
        <f t="shared" si="23"/>
        <v>2</v>
      </c>
    </row>
    <row r="254" spans="1:16" x14ac:dyDescent="0.25">
      <c r="A254" s="1" t="s">
        <v>289</v>
      </c>
      <c r="B254" s="4">
        <v>4.0999999999999996</v>
      </c>
      <c r="C254" s="17">
        <f>(((B254*((28*(('Datos de entrada'!$B$2) ^0.6)+'Datos de entrada'!$B$3)/10))))*'Datos de entrada'!$B$5/100</f>
        <v>10.269121543551089</v>
      </c>
      <c r="D254" s="18">
        <f>(((B254*((28*(('Datos de entrada'!$E$2) ^0.6)+'Datos de entrada'!$E$3)/10))))*'Datos de entrada'!$E$5/100</f>
        <v>10.269121543551089</v>
      </c>
      <c r="E254" s="17">
        <f>(((B254*((28*(('Datos de entrada'!$B$2) ^0.6)+'Datos de entrada'!$B$3)/10))*(1-'Datos de entrada'!$B$4)))*'Datos de entrada'!$B$5/100</f>
        <v>7.1883850804857614</v>
      </c>
      <c r="F254" s="18">
        <f>(((B254*((28*(('Datos de entrada'!$E$2) ^0.6)+'Datos de entrada'!$E$3)/10))))*(1-'Datos de entrada'!$E$4)*'Datos de entrada'!$E$5/100</f>
        <v>7.1883850804857614</v>
      </c>
      <c r="G254" s="17">
        <f>((((B254*((28*(('Datos de entrada'!$B$2) ^0.6)+'Datos de entrada'!$B$3)/10))*(1-'Datos de entrada'!$B$4)))*'Datos de entrada'!$B$5/100)*'Datos de entrada'!$B$8</f>
        <v>3.9536117942671689</v>
      </c>
      <c r="H254" s="18">
        <f>(((B254*((28*(('Datos de entrada'!$E$2) ^0.6)+'Datos de entrada'!$E$3)/10))))*(1-'Datos de entrada'!$E$4)*'Datos de entrada'!$E$5/100*'Datos de entrada'!$E$8</f>
        <v>1.0782577620728642</v>
      </c>
      <c r="I254" s="17">
        <f>'Datos de entrada'!$B$10*'Datos de entrada'!$B$5/100</f>
        <v>1</v>
      </c>
      <c r="J254" s="19">
        <f>'Datos de entrada'!$E$10*'Datos de entrada'!$E$5/100</f>
        <v>0.12</v>
      </c>
      <c r="K254" s="22">
        <f t="shared" si="18"/>
        <v>12</v>
      </c>
      <c r="L254" s="23">
        <f t="shared" si="19"/>
        <v>11</v>
      </c>
      <c r="M254" s="22">
        <f t="shared" si="20"/>
        <v>9</v>
      </c>
      <c r="N254" s="23">
        <f t="shared" si="21"/>
        <v>8</v>
      </c>
      <c r="O254" s="22">
        <f t="shared" si="22"/>
        <v>5</v>
      </c>
      <c r="P254" s="42">
        <f t="shared" si="23"/>
        <v>2</v>
      </c>
    </row>
    <row r="255" spans="1:16" x14ac:dyDescent="0.25">
      <c r="A255" s="1" t="s">
        <v>290</v>
      </c>
      <c r="B255" s="4">
        <v>8.6</v>
      </c>
      <c r="C255" s="17">
        <f>(((B255*((28*(('Datos de entrada'!$B$2) ^0.6)+'Datos de entrada'!$B$3)/10))))*'Datos de entrada'!$B$5/100</f>
        <v>21.540108603546187</v>
      </c>
      <c r="D255" s="18">
        <f>(((B255*((28*(('Datos de entrada'!$E$2) ^0.6)+'Datos de entrada'!$E$3)/10))))*'Datos de entrada'!$E$5/100</f>
        <v>21.540108603546187</v>
      </c>
      <c r="E255" s="17">
        <f>(((B255*((28*(('Datos de entrada'!$B$2) ^0.6)+'Datos de entrada'!$B$3)/10))*(1-'Datos de entrada'!$B$4)))*'Datos de entrada'!$B$5/100</f>
        <v>15.078076022482328</v>
      </c>
      <c r="F255" s="18">
        <f>(((B255*((28*(('Datos de entrada'!$E$2) ^0.6)+'Datos de entrada'!$E$3)/10))))*(1-'Datos de entrada'!$E$4)*'Datos de entrada'!$E$5/100</f>
        <v>15.078076022482328</v>
      </c>
      <c r="G255" s="17">
        <f>((((B255*((28*(('Datos de entrada'!$B$2) ^0.6)+'Datos de entrada'!$B$3)/10))*(1-'Datos de entrada'!$B$4)))*'Datos de entrada'!$B$5/100)*'Datos de entrada'!$B$8</f>
        <v>8.2929418123652816</v>
      </c>
      <c r="H255" s="18">
        <f>(((B255*((28*(('Datos de entrada'!$E$2) ^0.6)+'Datos de entrada'!$E$3)/10))))*(1-'Datos de entrada'!$E$4)*'Datos de entrada'!$E$5/100*'Datos de entrada'!$E$8</f>
        <v>2.2617114033723493</v>
      </c>
      <c r="I255" s="17">
        <f>'Datos de entrada'!$B$10*'Datos de entrada'!$B$5/100</f>
        <v>1</v>
      </c>
      <c r="J255" s="19">
        <f>'Datos de entrada'!$E$10*'Datos de entrada'!$E$5/100</f>
        <v>0.12</v>
      </c>
      <c r="K255" s="22">
        <f t="shared" si="18"/>
        <v>23</v>
      </c>
      <c r="L255" s="23">
        <f t="shared" si="19"/>
        <v>22</v>
      </c>
      <c r="M255" s="22">
        <f t="shared" si="20"/>
        <v>17</v>
      </c>
      <c r="N255" s="23">
        <f t="shared" si="21"/>
        <v>16</v>
      </c>
      <c r="O255" s="22">
        <f t="shared" si="22"/>
        <v>10</v>
      </c>
      <c r="P255" s="42">
        <f t="shared" si="23"/>
        <v>3</v>
      </c>
    </row>
    <row r="256" spans="1:16" x14ac:dyDescent="0.25">
      <c r="A256" s="1" t="s">
        <v>291</v>
      </c>
      <c r="B256" s="4">
        <v>4.8</v>
      </c>
      <c r="C256" s="17">
        <f>(((B256*((28*(('Datos de entrada'!$B$2) ^0.6)+'Datos de entrada'!$B$3)/10))))*'Datos de entrada'!$B$5/100</f>
        <v>12.022386197328103</v>
      </c>
      <c r="D256" s="18">
        <f>(((B256*((28*(('Datos de entrada'!$E$2) ^0.6)+'Datos de entrada'!$E$3)/10))))*'Datos de entrada'!$E$5/100</f>
        <v>12.022386197328103</v>
      </c>
      <c r="E256" s="17">
        <f>(((B256*((28*(('Datos de entrada'!$B$2) ^0.6)+'Datos de entrada'!$B$3)/10))*(1-'Datos de entrada'!$B$4)))*'Datos de entrada'!$B$5/100</f>
        <v>8.4156703381296722</v>
      </c>
      <c r="F256" s="18">
        <f>(((B256*((28*(('Datos de entrada'!$E$2) ^0.6)+'Datos de entrada'!$E$3)/10))))*(1-'Datos de entrada'!$E$4)*'Datos de entrada'!$E$5/100</f>
        <v>8.4156703381296722</v>
      </c>
      <c r="G256" s="17">
        <f>((((B256*((28*(('Datos de entrada'!$B$2) ^0.6)+'Datos de entrada'!$B$3)/10))*(1-'Datos de entrada'!$B$4)))*'Datos de entrada'!$B$5/100)*'Datos de entrada'!$B$8</f>
        <v>4.6286186859713201</v>
      </c>
      <c r="H256" s="18">
        <f>(((B256*((28*(('Datos de entrada'!$E$2) ^0.6)+'Datos de entrada'!$E$3)/10))))*(1-'Datos de entrada'!$E$4)*'Datos de entrada'!$E$5/100*'Datos de entrada'!$E$8</f>
        <v>1.2623505507194508</v>
      </c>
      <c r="I256" s="17">
        <f>'Datos de entrada'!$B$10*'Datos de entrada'!$B$5/100</f>
        <v>1</v>
      </c>
      <c r="J256" s="19">
        <f>'Datos de entrada'!$E$10*'Datos de entrada'!$E$5/100</f>
        <v>0.12</v>
      </c>
      <c r="K256" s="22">
        <f t="shared" si="18"/>
        <v>14</v>
      </c>
      <c r="L256" s="23">
        <f t="shared" si="19"/>
        <v>13</v>
      </c>
      <c r="M256" s="22">
        <f t="shared" si="20"/>
        <v>10</v>
      </c>
      <c r="N256" s="23">
        <f t="shared" si="21"/>
        <v>9</v>
      </c>
      <c r="O256" s="22">
        <f t="shared" si="22"/>
        <v>6</v>
      </c>
      <c r="P256" s="42">
        <f t="shared" si="23"/>
        <v>2</v>
      </c>
    </row>
    <row r="257" spans="1:16" x14ac:dyDescent="0.25">
      <c r="A257" s="1" t="s">
        <v>292</v>
      </c>
      <c r="B257" s="4">
        <v>4.4000000000000004</v>
      </c>
      <c r="C257" s="17">
        <f>(((B257*((28*(('Datos de entrada'!$B$2) ^0.6)+'Datos de entrada'!$B$3)/10))))*'Datos de entrada'!$B$5/100</f>
        <v>11.020520680884097</v>
      </c>
      <c r="D257" s="18">
        <f>(((B257*((28*(('Datos de entrada'!$E$2) ^0.6)+'Datos de entrada'!$E$3)/10))))*'Datos de entrada'!$E$5/100</f>
        <v>11.020520680884097</v>
      </c>
      <c r="E257" s="17">
        <f>(((B257*((28*(('Datos de entrada'!$B$2) ^0.6)+'Datos de entrada'!$B$3)/10))*(1-'Datos de entrada'!$B$4)))*'Datos de entrada'!$B$5/100</f>
        <v>7.7143644766188659</v>
      </c>
      <c r="F257" s="18">
        <f>(((B257*((28*(('Datos de entrada'!$E$2) ^0.6)+'Datos de entrada'!$E$3)/10))))*(1-'Datos de entrada'!$E$4)*'Datos de entrada'!$E$5/100</f>
        <v>7.7143644766188659</v>
      </c>
      <c r="G257" s="17">
        <f>((((B257*((28*(('Datos de entrada'!$B$2) ^0.6)+'Datos de entrada'!$B$3)/10))*(1-'Datos de entrada'!$B$4)))*'Datos de entrada'!$B$5/100)*'Datos de entrada'!$B$8</f>
        <v>4.2429004621403763</v>
      </c>
      <c r="H257" s="18">
        <f>(((B257*((28*(('Datos de entrada'!$E$2) ^0.6)+'Datos de entrada'!$E$3)/10))))*(1-'Datos de entrada'!$E$4)*'Datos de entrada'!$E$5/100*'Datos de entrada'!$E$8</f>
        <v>1.1571546714928298</v>
      </c>
      <c r="I257" s="17">
        <f>'Datos de entrada'!$B$10*'Datos de entrada'!$B$5/100</f>
        <v>1</v>
      </c>
      <c r="J257" s="19">
        <f>'Datos de entrada'!$E$10*'Datos de entrada'!$E$5/100</f>
        <v>0.12</v>
      </c>
      <c r="K257" s="22">
        <f t="shared" si="18"/>
        <v>13</v>
      </c>
      <c r="L257" s="23">
        <f t="shared" si="19"/>
        <v>12</v>
      </c>
      <c r="M257" s="22">
        <f t="shared" si="20"/>
        <v>9</v>
      </c>
      <c r="N257" s="23">
        <f t="shared" si="21"/>
        <v>8</v>
      </c>
      <c r="O257" s="22">
        <f t="shared" si="22"/>
        <v>6</v>
      </c>
      <c r="P257" s="42">
        <f t="shared" si="23"/>
        <v>2</v>
      </c>
    </row>
    <row r="258" spans="1:16" x14ac:dyDescent="0.25">
      <c r="A258" s="1" t="s">
        <v>293</v>
      </c>
      <c r="B258" s="4">
        <v>5.3</v>
      </c>
      <c r="C258" s="17">
        <f>(((B258*((28*(('Datos de entrada'!$B$2) ^0.6)+'Datos de entrada'!$B$3)/10))))*'Datos de entrada'!$B$5/100</f>
        <v>13.274718092883113</v>
      </c>
      <c r="D258" s="18">
        <f>(((B258*((28*(('Datos de entrada'!$E$2) ^0.6)+'Datos de entrada'!$E$3)/10))))*'Datos de entrada'!$E$5/100</f>
        <v>13.274718092883113</v>
      </c>
      <c r="E258" s="17">
        <f>(((B258*((28*(('Datos de entrada'!$B$2) ^0.6)+'Datos de entrada'!$B$3)/10))*(1-'Datos de entrada'!$B$4)))*'Datos de entrada'!$B$5/100</f>
        <v>9.2923026650181786</v>
      </c>
      <c r="F258" s="18">
        <f>(((B258*((28*(('Datos de entrada'!$E$2) ^0.6)+'Datos de entrada'!$E$3)/10))))*(1-'Datos de entrada'!$E$4)*'Datos de entrada'!$E$5/100</f>
        <v>9.2923026650181786</v>
      </c>
      <c r="G258" s="17">
        <f>((((B258*((28*(('Datos de entrada'!$B$2) ^0.6)+'Datos de entrada'!$B$3)/10))*(1-'Datos de entrada'!$B$4)))*'Datos de entrada'!$B$5/100)*'Datos de entrada'!$B$8</f>
        <v>5.1107664657599985</v>
      </c>
      <c r="H258" s="18">
        <f>(((B258*((28*(('Datos de entrada'!$E$2) ^0.6)+'Datos de entrada'!$E$3)/10))))*(1-'Datos de entrada'!$E$4)*'Datos de entrada'!$E$5/100*'Datos de entrada'!$E$8</f>
        <v>1.3938453997527267</v>
      </c>
      <c r="I258" s="17">
        <f>'Datos de entrada'!$B$10*'Datos de entrada'!$B$5/100</f>
        <v>1</v>
      </c>
      <c r="J258" s="19">
        <f>'Datos de entrada'!$E$10*'Datos de entrada'!$E$5/100</f>
        <v>0.12</v>
      </c>
      <c r="K258" s="22">
        <f t="shared" si="18"/>
        <v>15</v>
      </c>
      <c r="L258" s="23">
        <f t="shared" si="19"/>
        <v>14</v>
      </c>
      <c r="M258" s="22">
        <f t="shared" si="20"/>
        <v>11</v>
      </c>
      <c r="N258" s="23">
        <f t="shared" si="21"/>
        <v>10</v>
      </c>
      <c r="O258" s="22">
        <f t="shared" si="22"/>
        <v>7</v>
      </c>
      <c r="P258" s="42">
        <f t="shared" si="23"/>
        <v>2</v>
      </c>
    </row>
    <row r="259" spans="1:16" x14ac:dyDescent="0.25">
      <c r="A259" s="37" t="s">
        <v>305</v>
      </c>
      <c r="B259" s="38"/>
      <c r="C259" s="17"/>
      <c r="D259" s="18"/>
      <c r="E259" s="17"/>
      <c r="F259" s="18"/>
      <c r="G259" s="17"/>
      <c r="H259" s="18"/>
      <c r="I259" s="17"/>
      <c r="J259" s="19"/>
      <c r="K259" s="22"/>
      <c r="L259" s="23"/>
      <c r="M259" s="22"/>
      <c r="N259" s="23"/>
      <c r="O259" s="23"/>
      <c r="P259" s="23"/>
    </row>
    <row r="260" spans="1:16" ht="30" x14ac:dyDescent="0.25">
      <c r="A260" s="2" t="s">
        <v>0</v>
      </c>
      <c r="B260" s="3" t="s">
        <v>300</v>
      </c>
      <c r="C260" s="17"/>
      <c r="D260" s="18"/>
      <c r="E260" s="17"/>
      <c r="F260" s="18"/>
      <c r="G260" s="17"/>
      <c r="H260" s="18"/>
      <c r="I260" s="17"/>
      <c r="J260" s="19"/>
      <c r="K260" s="22"/>
      <c r="L260" s="23"/>
      <c r="M260" s="22"/>
      <c r="N260" s="23"/>
      <c r="O260" s="23"/>
      <c r="P260" s="23"/>
    </row>
    <row r="261" spans="1:16" x14ac:dyDescent="0.25">
      <c r="A261" s="1" t="s">
        <v>2</v>
      </c>
      <c r="B261" s="2">
        <v>6.7</v>
      </c>
      <c r="C261" s="17">
        <f>(((B261*((28*(('Datos de entrada'!$B$2) ^0.6)+'Datos de entrada'!$B$3)/10))))*'Datos de entrada'!$B$5/100</f>
        <v>16.781247400437145</v>
      </c>
      <c r="D261" s="18">
        <f>(((B261*((28*(('Datos de entrada'!$E$2) ^0.6)+'Datos de entrada'!$E$3)/10))))*'Datos de entrada'!$E$5/100</f>
        <v>16.781247400437145</v>
      </c>
      <c r="E261" s="17">
        <f>(((B261*((28*(('Datos de entrada'!$B$2) ^0.6)+'Datos de entrada'!$B$3)/10))*(1-'Datos de entrada'!$B$4)))*'Datos de entrada'!$B$5/100</f>
        <v>11.746873180306002</v>
      </c>
      <c r="F261" s="18">
        <f>(((B261*((28*(('Datos de entrada'!$E$2) ^0.6)+'Datos de entrada'!$E$3)/10))))*(1-'Datos de entrada'!$E$4)*'Datos de entrada'!$E$5/100</f>
        <v>11.746873180306002</v>
      </c>
      <c r="G261" s="17">
        <f>((((B261*((28*(('Datos de entrada'!$B$2) ^0.6)+'Datos de entrada'!$B$3)/10))*(1-'Datos de entrada'!$B$4)))*'Datos de entrada'!$B$5/100)*'Datos de entrada'!$B$8</f>
        <v>6.4607802491683017</v>
      </c>
      <c r="H261" s="18">
        <f>(((B261*((28*(('Datos de entrada'!$E$2) ^0.6)+'Datos de entrada'!$E$3)/10))))*(1-'Datos de entrada'!$E$4)*'Datos de entrada'!$E$5/100*'Datos de entrada'!$E$8</f>
        <v>1.7620309770459002</v>
      </c>
      <c r="I261" s="17">
        <f>'Datos de entrada'!$B$10*'Datos de entrada'!$B$5/100</f>
        <v>1</v>
      </c>
      <c r="J261" s="19">
        <f>'Datos de entrada'!$E$10*'Datos de entrada'!$E$5/100</f>
        <v>0.12</v>
      </c>
      <c r="K261" s="22">
        <f t="shared" ref="K261:K324" si="24">ROUNDUP(C261+I261,0)</f>
        <v>18</v>
      </c>
      <c r="L261" s="23">
        <f t="shared" ref="L261:L324" si="25">ROUNDUP(D261+J261,0)</f>
        <v>17</v>
      </c>
      <c r="M261" s="22">
        <f t="shared" ref="M261:M324" si="26">ROUNDUP(E261+I261,0)</f>
        <v>13</v>
      </c>
      <c r="N261" s="23">
        <f t="shared" ref="N261:N324" si="27">ROUNDUP(F261+J261,0)</f>
        <v>12</v>
      </c>
      <c r="O261" s="22">
        <f t="shared" ref="O261:O324" si="28">ROUNDUP(G261+I261,0)</f>
        <v>8</v>
      </c>
      <c r="P261" s="42">
        <f t="shared" ref="P261:P324" si="29">ROUNDUP(H261+J261,0)</f>
        <v>2</v>
      </c>
    </row>
    <row r="262" spans="1:16" x14ac:dyDescent="0.25">
      <c r="A262" s="1" t="s">
        <v>161</v>
      </c>
      <c r="B262" s="2">
        <v>6.7</v>
      </c>
      <c r="C262" s="17">
        <f>(((B262*((28*(('Datos de entrada'!$B$2) ^0.6)+'Datos de entrada'!$B$3)/10))))*'Datos de entrada'!$B$5/100</f>
        <v>16.781247400437145</v>
      </c>
      <c r="D262" s="18">
        <f>(((B262*((28*(('Datos de entrada'!$E$2) ^0.6)+'Datos de entrada'!$E$3)/10))))*'Datos de entrada'!$E$5/100</f>
        <v>16.781247400437145</v>
      </c>
      <c r="E262" s="17">
        <f>(((B262*((28*(('Datos de entrada'!$B$2) ^0.6)+'Datos de entrada'!$B$3)/10))*(1-'Datos de entrada'!$B$4)))*'Datos de entrada'!$B$5/100</f>
        <v>11.746873180306002</v>
      </c>
      <c r="F262" s="18">
        <f>(((B262*((28*(('Datos de entrada'!$E$2) ^0.6)+'Datos de entrada'!$E$3)/10))))*(1-'Datos de entrada'!$E$4)*'Datos de entrada'!$E$5/100</f>
        <v>11.746873180306002</v>
      </c>
      <c r="G262" s="17">
        <f>((((B262*((28*(('Datos de entrada'!$B$2) ^0.6)+'Datos de entrada'!$B$3)/10))*(1-'Datos de entrada'!$B$4)))*'Datos de entrada'!$B$5/100)*'Datos de entrada'!$B$8</f>
        <v>6.4607802491683017</v>
      </c>
      <c r="H262" s="18">
        <f>(((B262*((28*(('Datos de entrada'!$E$2) ^0.6)+'Datos de entrada'!$E$3)/10))))*(1-'Datos de entrada'!$E$4)*'Datos de entrada'!$E$5/100*'Datos de entrada'!$E$8</f>
        <v>1.7620309770459002</v>
      </c>
      <c r="I262" s="17">
        <f>'Datos de entrada'!$B$10*'Datos de entrada'!$B$5/100</f>
        <v>1</v>
      </c>
      <c r="J262" s="19">
        <f>'Datos de entrada'!$E$10*'Datos de entrada'!$E$5/100</f>
        <v>0.12</v>
      </c>
      <c r="K262" s="22">
        <f t="shared" si="24"/>
        <v>18</v>
      </c>
      <c r="L262" s="23">
        <f t="shared" si="25"/>
        <v>17</v>
      </c>
      <c r="M262" s="22">
        <f t="shared" si="26"/>
        <v>13</v>
      </c>
      <c r="N262" s="23">
        <f t="shared" si="27"/>
        <v>12</v>
      </c>
      <c r="O262" s="22">
        <f t="shared" si="28"/>
        <v>8</v>
      </c>
      <c r="P262" s="42">
        <f t="shared" si="29"/>
        <v>2</v>
      </c>
    </row>
    <row r="263" spans="1:16" x14ac:dyDescent="0.25">
      <c r="A263" s="1" t="s">
        <v>162</v>
      </c>
      <c r="B263" s="2">
        <v>7.1</v>
      </c>
      <c r="C263" s="17">
        <f>(((B263*((28*(('Datos de entrada'!$B$2) ^0.6)+'Datos de entrada'!$B$3)/10))))*'Datos de entrada'!$B$5/100</f>
        <v>17.783112916881151</v>
      </c>
      <c r="D263" s="18">
        <f>(((B263*((28*(('Datos de entrada'!$E$2) ^0.6)+'Datos de entrada'!$E$3)/10))))*'Datos de entrada'!$E$5/100</f>
        <v>17.783112916881151</v>
      </c>
      <c r="E263" s="17">
        <f>(((B263*((28*(('Datos de entrada'!$B$2) ^0.6)+'Datos de entrada'!$B$3)/10))*(1-'Datos de entrada'!$B$4)))*'Datos de entrada'!$B$5/100</f>
        <v>12.448179041816804</v>
      </c>
      <c r="F263" s="18">
        <f>(((B263*((28*(('Datos de entrada'!$E$2) ^0.6)+'Datos de entrada'!$E$3)/10))))*(1-'Datos de entrada'!$E$4)*'Datos de entrada'!$E$5/100</f>
        <v>12.448179041816804</v>
      </c>
      <c r="G263" s="17">
        <f>((((B263*((28*(('Datos de entrada'!$B$2) ^0.6)+'Datos de entrada'!$B$3)/10))*(1-'Datos de entrada'!$B$4)))*'Datos de entrada'!$B$5/100)*'Datos de entrada'!$B$8</f>
        <v>6.8464984729992429</v>
      </c>
      <c r="H263" s="18">
        <f>(((B263*((28*(('Datos de entrada'!$E$2) ^0.6)+'Datos de entrada'!$E$3)/10))))*(1-'Datos de entrada'!$E$4)*'Datos de entrada'!$E$5/100*'Datos de entrada'!$E$8</f>
        <v>1.8672268562725205</v>
      </c>
      <c r="I263" s="17">
        <f>'Datos de entrada'!$B$10*'Datos de entrada'!$B$5/100</f>
        <v>1</v>
      </c>
      <c r="J263" s="19">
        <f>'Datos de entrada'!$E$10*'Datos de entrada'!$E$5/100</f>
        <v>0.12</v>
      </c>
      <c r="K263" s="22">
        <f t="shared" si="24"/>
        <v>19</v>
      </c>
      <c r="L263" s="23">
        <f t="shared" si="25"/>
        <v>18</v>
      </c>
      <c r="M263" s="22">
        <f t="shared" si="26"/>
        <v>14</v>
      </c>
      <c r="N263" s="23">
        <f t="shared" si="27"/>
        <v>13</v>
      </c>
      <c r="O263" s="22">
        <f t="shared" si="28"/>
        <v>8</v>
      </c>
      <c r="P263" s="42">
        <f t="shared" si="29"/>
        <v>2</v>
      </c>
    </row>
    <row r="264" spans="1:16" x14ac:dyDescent="0.25">
      <c r="A264" s="1" t="s">
        <v>171</v>
      </c>
      <c r="B264" s="2">
        <v>7.4</v>
      </c>
      <c r="C264" s="17">
        <f>(((B264*((28*(('Datos de entrada'!$B$2) ^0.6)+'Datos de entrada'!$B$3)/10))))*'Datos de entrada'!$B$5/100</f>
        <v>18.534512054214161</v>
      </c>
      <c r="D264" s="18">
        <f>(((B264*((28*(('Datos de entrada'!$E$2) ^0.6)+'Datos de entrada'!$E$3)/10))))*'Datos de entrada'!$E$5/100</f>
        <v>18.534512054214161</v>
      </c>
      <c r="E264" s="17">
        <f>(((B264*((28*(('Datos de entrada'!$B$2) ^0.6)+'Datos de entrada'!$B$3)/10))*(1-'Datos de entrada'!$B$4)))*'Datos de entrada'!$B$5/100</f>
        <v>12.974158437949914</v>
      </c>
      <c r="F264" s="18">
        <f>(((B264*((28*(('Datos de entrada'!$E$2) ^0.6)+'Datos de entrada'!$E$3)/10))))*(1-'Datos de entrada'!$E$4)*'Datos de entrada'!$E$5/100</f>
        <v>12.974158437949914</v>
      </c>
      <c r="G264" s="17">
        <f>((((B264*((28*(('Datos de entrada'!$B$2) ^0.6)+'Datos de entrada'!$B$3)/10))*(1-'Datos de entrada'!$B$4)))*'Datos de entrada'!$B$5/100)*'Datos de entrada'!$B$8</f>
        <v>7.1357871408724529</v>
      </c>
      <c r="H264" s="18">
        <f>(((B264*((28*(('Datos de entrada'!$E$2) ^0.6)+'Datos de entrada'!$E$3)/10))))*(1-'Datos de entrada'!$E$4)*'Datos de entrada'!$E$5/100*'Datos de entrada'!$E$8</f>
        <v>1.946123765692487</v>
      </c>
      <c r="I264" s="17">
        <f>'Datos de entrada'!$B$10*'Datos de entrada'!$B$5/100</f>
        <v>1</v>
      </c>
      <c r="J264" s="19">
        <f>'Datos de entrada'!$E$10*'Datos de entrada'!$E$5/100</f>
        <v>0.12</v>
      </c>
      <c r="K264" s="22">
        <f t="shared" si="24"/>
        <v>20</v>
      </c>
      <c r="L264" s="23">
        <f t="shared" si="25"/>
        <v>19</v>
      </c>
      <c r="M264" s="22">
        <f t="shared" si="26"/>
        <v>14</v>
      </c>
      <c r="N264" s="23">
        <f t="shared" si="27"/>
        <v>14</v>
      </c>
      <c r="O264" s="22">
        <f t="shared" si="28"/>
        <v>9</v>
      </c>
      <c r="P264" s="42">
        <f t="shared" si="29"/>
        <v>3</v>
      </c>
    </row>
    <row r="265" spans="1:16" x14ac:dyDescent="0.25">
      <c r="A265" s="1" t="s">
        <v>170</v>
      </c>
      <c r="B265" s="2">
        <v>7.2</v>
      </c>
      <c r="C265" s="17">
        <f>(((B265*((28*(('Datos de entrada'!$B$2) ^0.6)+'Datos de entrada'!$B$3)/10))))*'Datos de entrada'!$B$5/100</f>
        <v>18.033579295992155</v>
      </c>
      <c r="D265" s="18">
        <f>(((B265*((28*(('Datos de entrada'!$E$2) ^0.6)+'Datos de entrada'!$E$3)/10))))*'Datos de entrada'!$E$5/100</f>
        <v>18.033579295992155</v>
      </c>
      <c r="E265" s="17">
        <f>(((B265*((28*(('Datos de entrada'!$B$2) ^0.6)+'Datos de entrada'!$B$3)/10))*(1-'Datos de entrada'!$B$4)))*'Datos de entrada'!$B$5/100</f>
        <v>12.623505507194507</v>
      </c>
      <c r="F265" s="18">
        <f>(((B265*((28*(('Datos de entrada'!$E$2) ^0.6)+'Datos de entrada'!$E$3)/10))))*(1-'Datos de entrada'!$E$4)*'Datos de entrada'!$E$5/100</f>
        <v>12.623505507194507</v>
      </c>
      <c r="G265" s="17">
        <f>((((B265*((28*(('Datos de entrada'!$B$2) ^0.6)+'Datos de entrada'!$B$3)/10))*(1-'Datos de entrada'!$B$4)))*'Datos de entrada'!$B$5/100)*'Datos de entrada'!$B$8</f>
        <v>6.9429280289569792</v>
      </c>
      <c r="H265" s="18">
        <f>(((B265*((28*(('Datos de entrada'!$E$2) ^0.6)+'Datos de entrada'!$E$3)/10))))*(1-'Datos de entrada'!$E$4)*'Datos de entrada'!$E$5/100*'Datos de entrada'!$E$8</f>
        <v>1.8935258260791759</v>
      </c>
      <c r="I265" s="17">
        <f>'Datos de entrada'!$B$10*'Datos de entrada'!$B$5/100</f>
        <v>1</v>
      </c>
      <c r="J265" s="19">
        <f>'Datos de entrada'!$E$10*'Datos de entrada'!$E$5/100</f>
        <v>0.12</v>
      </c>
      <c r="K265" s="22">
        <f t="shared" si="24"/>
        <v>20</v>
      </c>
      <c r="L265" s="23">
        <f t="shared" si="25"/>
        <v>19</v>
      </c>
      <c r="M265" s="22">
        <f t="shared" si="26"/>
        <v>14</v>
      </c>
      <c r="N265" s="23">
        <f t="shared" si="27"/>
        <v>13</v>
      </c>
      <c r="O265" s="22">
        <f t="shared" si="28"/>
        <v>8</v>
      </c>
      <c r="P265" s="42">
        <f t="shared" si="29"/>
        <v>3</v>
      </c>
    </row>
    <row r="266" spans="1:16" x14ac:dyDescent="0.25">
      <c r="A266" s="1" t="s">
        <v>169</v>
      </c>
      <c r="B266" s="2">
        <v>6.6</v>
      </c>
      <c r="C266" s="17">
        <f>(((B266*((28*(('Datos de entrada'!$B$2) ^0.6)+'Datos de entrada'!$B$3)/10))))*'Datos de entrada'!$B$5/100</f>
        <v>16.530781021326142</v>
      </c>
      <c r="D266" s="18">
        <f>(((B266*((28*(('Datos de entrada'!$E$2) ^0.6)+'Datos de entrada'!$E$3)/10))))*'Datos de entrada'!$E$5/100</f>
        <v>16.530781021326142</v>
      </c>
      <c r="E266" s="17">
        <f>(((B266*((28*(('Datos de entrada'!$B$2) ^0.6)+'Datos de entrada'!$B$3)/10))*(1-'Datos de entrada'!$B$4)))*'Datos de entrada'!$B$5/100</f>
        <v>11.571546714928298</v>
      </c>
      <c r="F266" s="18">
        <f>(((B266*((28*(('Datos de entrada'!$E$2) ^0.6)+'Datos de entrada'!$E$3)/10))))*(1-'Datos de entrada'!$E$4)*'Datos de entrada'!$E$5/100</f>
        <v>11.571546714928298</v>
      </c>
      <c r="G266" s="17">
        <f>((((B266*((28*(('Datos de entrada'!$B$2) ^0.6)+'Datos de entrada'!$B$3)/10))*(1-'Datos de entrada'!$B$4)))*'Datos de entrada'!$B$5/100)*'Datos de entrada'!$B$8</f>
        <v>6.3643506932105645</v>
      </c>
      <c r="H266" s="18">
        <f>(((B266*((28*(('Datos de entrada'!$E$2) ^0.6)+'Datos de entrada'!$E$3)/10))))*(1-'Datos de entrada'!$E$4)*'Datos de entrada'!$E$5/100*'Datos de entrada'!$E$8</f>
        <v>1.7357320072392446</v>
      </c>
      <c r="I266" s="17">
        <f>'Datos de entrada'!$B$10*'Datos de entrada'!$B$5/100</f>
        <v>1</v>
      </c>
      <c r="J266" s="19">
        <f>'Datos de entrada'!$E$10*'Datos de entrada'!$E$5/100</f>
        <v>0.12</v>
      </c>
      <c r="K266" s="22">
        <f t="shared" si="24"/>
        <v>18</v>
      </c>
      <c r="L266" s="23">
        <f t="shared" si="25"/>
        <v>17</v>
      </c>
      <c r="M266" s="22">
        <f t="shared" si="26"/>
        <v>13</v>
      </c>
      <c r="N266" s="23">
        <f t="shared" si="27"/>
        <v>12</v>
      </c>
      <c r="O266" s="22">
        <f t="shared" si="28"/>
        <v>8</v>
      </c>
      <c r="P266" s="42">
        <f t="shared" si="29"/>
        <v>2</v>
      </c>
    </row>
    <row r="267" spans="1:16" x14ac:dyDescent="0.25">
      <c r="A267" s="1" t="s">
        <v>166</v>
      </c>
      <c r="B267" s="2">
        <v>6.8</v>
      </c>
      <c r="C267" s="17">
        <f>(((B267*((28*(('Datos de entrada'!$B$2) ^0.6)+'Datos de entrada'!$B$3)/10))))*'Datos de entrada'!$B$5/100</f>
        <v>17.031713779548149</v>
      </c>
      <c r="D267" s="18">
        <f>(((B267*((28*(('Datos de entrada'!$E$2) ^0.6)+'Datos de entrada'!$E$3)/10))))*'Datos de entrada'!$E$5/100</f>
        <v>17.031713779548149</v>
      </c>
      <c r="E267" s="17">
        <f>(((B267*((28*(('Datos de entrada'!$B$2) ^0.6)+'Datos de entrada'!$B$3)/10))*(1-'Datos de entrada'!$B$4)))*'Datos de entrada'!$B$5/100</f>
        <v>11.922199645683701</v>
      </c>
      <c r="F267" s="18">
        <f>(((B267*((28*(('Datos de entrada'!$E$2) ^0.6)+'Datos de entrada'!$E$3)/10))))*(1-'Datos de entrada'!$E$4)*'Datos de entrada'!$E$5/100</f>
        <v>11.922199645683701</v>
      </c>
      <c r="G267" s="17">
        <f>((((B267*((28*(('Datos de entrada'!$B$2) ^0.6)+'Datos de entrada'!$B$3)/10))*(1-'Datos de entrada'!$B$4)))*'Datos de entrada'!$B$5/100)*'Datos de entrada'!$B$8</f>
        <v>6.5572098051260364</v>
      </c>
      <c r="H267" s="18">
        <f>(((B267*((28*(('Datos de entrada'!$E$2) ^0.6)+'Datos de entrada'!$E$3)/10))))*(1-'Datos de entrada'!$E$4)*'Datos de entrada'!$E$5/100*'Datos de entrada'!$E$8</f>
        <v>1.7883299468525551</v>
      </c>
      <c r="I267" s="17">
        <f>'Datos de entrada'!$B$10*'Datos de entrada'!$B$5/100</f>
        <v>1</v>
      </c>
      <c r="J267" s="19">
        <f>'Datos de entrada'!$E$10*'Datos de entrada'!$E$5/100</f>
        <v>0.12</v>
      </c>
      <c r="K267" s="22">
        <f t="shared" si="24"/>
        <v>19</v>
      </c>
      <c r="L267" s="23">
        <f t="shared" si="25"/>
        <v>18</v>
      </c>
      <c r="M267" s="22">
        <f t="shared" si="26"/>
        <v>13</v>
      </c>
      <c r="N267" s="23">
        <f t="shared" si="27"/>
        <v>13</v>
      </c>
      <c r="O267" s="22">
        <f t="shared" si="28"/>
        <v>8</v>
      </c>
      <c r="P267" s="42">
        <f t="shared" si="29"/>
        <v>2</v>
      </c>
    </row>
    <row r="268" spans="1:16" x14ac:dyDescent="0.25">
      <c r="A268" s="1" t="s">
        <v>165</v>
      </c>
      <c r="B268" s="2">
        <v>6</v>
      </c>
      <c r="C268" s="17">
        <f>(((B268*((28*(('Datos de entrada'!$B$2) ^0.6)+'Datos de entrada'!$B$3)/10))))*'Datos de entrada'!$B$5/100</f>
        <v>15.027982746660129</v>
      </c>
      <c r="D268" s="18">
        <f>(((B268*((28*(('Datos de entrada'!$E$2) ^0.6)+'Datos de entrada'!$E$3)/10))))*'Datos de entrada'!$E$5/100</f>
        <v>15.027982746660129</v>
      </c>
      <c r="E268" s="17">
        <f>(((B268*((28*(('Datos de entrada'!$B$2) ^0.6)+'Datos de entrada'!$B$3)/10))*(1-'Datos de entrada'!$B$4)))*'Datos de entrada'!$B$5/100</f>
        <v>10.51958792266209</v>
      </c>
      <c r="F268" s="18">
        <f>(((B268*((28*(('Datos de entrada'!$E$2) ^0.6)+'Datos de entrada'!$E$3)/10))))*(1-'Datos de entrada'!$E$4)*'Datos de entrada'!$E$5/100</f>
        <v>10.51958792266209</v>
      </c>
      <c r="G268" s="17">
        <f>((((B268*((28*(('Datos de entrada'!$B$2) ^0.6)+'Datos de entrada'!$B$3)/10))*(1-'Datos de entrada'!$B$4)))*'Datos de entrada'!$B$5/100)*'Datos de entrada'!$B$8</f>
        <v>5.7857733574641506</v>
      </c>
      <c r="H268" s="18">
        <f>(((B268*((28*(('Datos de entrada'!$E$2) ^0.6)+'Datos de entrada'!$E$3)/10))))*(1-'Datos de entrada'!$E$4)*'Datos de entrada'!$E$5/100*'Datos de entrada'!$E$8</f>
        <v>1.5779381883993135</v>
      </c>
      <c r="I268" s="17">
        <f>'Datos de entrada'!$B$10*'Datos de entrada'!$B$5/100</f>
        <v>1</v>
      </c>
      <c r="J268" s="19">
        <f>'Datos de entrada'!$E$10*'Datos de entrada'!$E$5/100</f>
        <v>0.12</v>
      </c>
      <c r="K268" s="22">
        <f t="shared" si="24"/>
        <v>17</v>
      </c>
      <c r="L268" s="23">
        <f t="shared" si="25"/>
        <v>16</v>
      </c>
      <c r="M268" s="22">
        <f t="shared" si="26"/>
        <v>12</v>
      </c>
      <c r="N268" s="23">
        <f t="shared" si="27"/>
        <v>11</v>
      </c>
      <c r="O268" s="22">
        <f t="shared" si="28"/>
        <v>7</v>
      </c>
      <c r="P268" s="42">
        <f t="shared" si="29"/>
        <v>2</v>
      </c>
    </row>
    <row r="269" spans="1:16" x14ac:dyDescent="0.25">
      <c r="A269" s="1" t="s">
        <v>167</v>
      </c>
      <c r="B269" s="2">
        <v>6.2</v>
      </c>
      <c r="C269" s="17">
        <f>(((B269*((28*(('Datos de entrada'!$B$2) ^0.6)+'Datos de entrada'!$B$3)/10))))*'Datos de entrada'!$B$5/100</f>
        <v>15.528915504882136</v>
      </c>
      <c r="D269" s="18">
        <f>(((B269*((28*(('Datos de entrada'!$E$2) ^0.6)+'Datos de entrada'!$E$3)/10))))*'Datos de entrada'!$E$5/100</f>
        <v>15.528915504882136</v>
      </c>
      <c r="E269" s="17">
        <f>(((B269*((28*(('Datos de entrada'!$B$2) ^0.6)+'Datos de entrada'!$B$3)/10))*(1-'Datos de entrada'!$B$4)))*'Datos de entrada'!$B$5/100</f>
        <v>10.870240853417494</v>
      </c>
      <c r="F269" s="18">
        <f>(((B269*((28*(('Datos de entrada'!$E$2) ^0.6)+'Datos de entrada'!$E$3)/10))))*(1-'Datos de entrada'!$E$4)*'Datos de entrada'!$E$5/100</f>
        <v>10.870240853417494</v>
      </c>
      <c r="G269" s="17">
        <f>((((B269*((28*(('Datos de entrada'!$B$2) ^0.6)+'Datos de entrada'!$B$3)/10))*(1-'Datos de entrada'!$B$4)))*'Datos de entrada'!$B$5/100)*'Datos de entrada'!$B$8</f>
        <v>5.9786324693796224</v>
      </c>
      <c r="H269" s="18">
        <f>(((B269*((28*(('Datos de entrada'!$E$2) ^0.6)+'Datos de entrada'!$E$3)/10))))*(1-'Datos de entrada'!$E$4)*'Datos de entrada'!$E$5/100*'Datos de entrada'!$E$8</f>
        <v>1.630536128012624</v>
      </c>
      <c r="I269" s="17">
        <f>'Datos de entrada'!$B$10*'Datos de entrada'!$B$5/100</f>
        <v>1</v>
      </c>
      <c r="J269" s="19">
        <f>'Datos de entrada'!$E$10*'Datos de entrada'!$E$5/100</f>
        <v>0.12</v>
      </c>
      <c r="K269" s="22">
        <f t="shared" si="24"/>
        <v>17</v>
      </c>
      <c r="L269" s="23">
        <f t="shared" si="25"/>
        <v>16</v>
      </c>
      <c r="M269" s="22">
        <f t="shared" si="26"/>
        <v>12</v>
      </c>
      <c r="N269" s="23">
        <f t="shared" si="27"/>
        <v>11</v>
      </c>
      <c r="O269" s="22">
        <f t="shared" si="28"/>
        <v>7</v>
      </c>
      <c r="P269" s="42">
        <f t="shared" si="29"/>
        <v>2</v>
      </c>
    </row>
    <row r="270" spans="1:16" x14ac:dyDescent="0.25">
      <c r="A270" s="1" t="s">
        <v>164</v>
      </c>
      <c r="B270" s="2">
        <v>6.4</v>
      </c>
      <c r="C270" s="17">
        <f>(((B270*((28*(('Datos de entrada'!$B$2) ^0.6)+'Datos de entrada'!$B$3)/10))))*'Datos de entrada'!$B$5/100</f>
        <v>16.029848263104142</v>
      </c>
      <c r="D270" s="18">
        <f>(((B270*((28*(('Datos de entrada'!$E$2) ^0.6)+'Datos de entrada'!$E$3)/10))))*'Datos de entrada'!$E$5/100</f>
        <v>16.029848263104142</v>
      </c>
      <c r="E270" s="17">
        <f>(((B270*((28*(('Datos de entrada'!$B$2) ^0.6)+'Datos de entrada'!$B$3)/10))*(1-'Datos de entrada'!$B$4)))*'Datos de entrada'!$B$5/100</f>
        <v>11.220893784172898</v>
      </c>
      <c r="F270" s="18">
        <f>(((B270*((28*(('Datos de entrada'!$E$2) ^0.6)+'Datos de entrada'!$E$3)/10))))*(1-'Datos de entrada'!$E$4)*'Datos de entrada'!$E$5/100</f>
        <v>11.220893784172898</v>
      </c>
      <c r="G270" s="17">
        <f>((((B270*((28*(('Datos de entrada'!$B$2) ^0.6)+'Datos de entrada'!$B$3)/10))*(1-'Datos de entrada'!$B$4)))*'Datos de entrada'!$B$5/100)*'Datos de entrada'!$B$8</f>
        <v>6.1714915812950943</v>
      </c>
      <c r="H270" s="18">
        <f>(((B270*((28*(('Datos de entrada'!$E$2) ^0.6)+'Datos de entrada'!$E$3)/10))))*(1-'Datos de entrada'!$E$4)*'Datos de entrada'!$E$5/100*'Datos de entrada'!$E$8</f>
        <v>1.6831340676259345</v>
      </c>
      <c r="I270" s="17">
        <f>'Datos de entrada'!$B$10*'Datos de entrada'!$B$5/100</f>
        <v>1</v>
      </c>
      <c r="J270" s="19">
        <f>'Datos de entrada'!$E$10*'Datos de entrada'!$E$5/100</f>
        <v>0.12</v>
      </c>
      <c r="K270" s="22">
        <f t="shared" si="24"/>
        <v>18</v>
      </c>
      <c r="L270" s="23">
        <f t="shared" si="25"/>
        <v>17</v>
      </c>
      <c r="M270" s="22">
        <f t="shared" si="26"/>
        <v>13</v>
      </c>
      <c r="N270" s="23">
        <f t="shared" si="27"/>
        <v>12</v>
      </c>
      <c r="O270" s="22">
        <f t="shared" si="28"/>
        <v>8</v>
      </c>
      <c r="P270" s="42">
        <f t="shared" si="29"/>
        <v>2</v>
      </c>
    </row>
    <row r="271" spans="1:16" x14ac:dyDescent="0.25">
      <c r="A271" s="1" t="s">
        <v>168</v>
      </c>
      <c r="B271" s="2">
        <v>6.3</v>
      </c>
      <c r="C271" s="17">
        <f>(((B271*((28*(('Datos de entrada'!$B$2) ^0.6)+'Datos de entrada'!$B$3)/10))))*'Datos de entrada'!$B$5/100</f>
        <v>15.779381883993137</v>
      </c>
      <c r="D271" s="18">
        <f>(((B271*((28*(('Datos de entrada'!$E$2) ^0.6)+'Datos de entrada'!$E$3)/10))))*'Datos de entrada'!$E$5/100</f>
        <v>15.779381883993137</v>
      </c>
      <c r="E271" s="17">
        <f>(((B271*((28*(('Datos de entrada'!$B$2) ^0.6)+'Datos de entrada'!$B$3)/10))*(1-'Datos de entrada'!$B$4)))*'Datos de entrada'!$B$5/100</f>
        <v>11.045567318795195</v>
      </c>
      <c r="F271" s="18">
        <f>(((B271*((28*(('Datos de entrada'!$E$2) ^0.6)+'Datos de entrada'!$E$3)/10))))*(1-'Datos de entrada'!$E$4)*'Datos de entrada'!$E$5/100</f>
        <v>11.045567318795195</v>
      </c>
      <c r="G271" s="17">
        <f>((((B271*((28*(('Datos de entrada'!$B$2) ^0.6)+'Datos de entrada'!$B$3)/10))*(1-'Datos de entrada'!$B$4)))*'Datos de entrada'!$B$5/100)*'Datos de entrada'!$B$8</f>
        <v>6.075062025337358</v>
      </c>
      <c r="H271" s="18">
        <f>(((B271*((28*(('Datos de entrada'!$E$2) ^0.6)+'Datos de entrada'!$E$3)/10))))*(1-'Datos de entrada'!$E$4)*'Datos de entrada'!$E$5/100*'Datos de entrada'!$E$8</f>
        <v>1.6568350978192792</v>
      </c>
      <c r="I271" s="17">
        <f>'Datos de entrada'!$B$10*'Datos de entrada'!$B$5/100</f>
        <v>1</v>
      </c>
      <c r="J271" s="19">
        <f>'Datos de entrada'!$E$10*'Datos de entrada'!$E$5/100</f>
        <v>0.12</v>
      </c>
      <c r="K271" s="22">
        <f t="shared" si="24"/>
        <v>17</v>
      </c>
      <c r="L271" s="23">
        <f t="shared" si="25"/>
        <v>16</v>
      </c>
      <c r="M271" s="22">
        <f t="shared" si="26"/>
        <v>13</v>
      </c>
      <c r="N271" s="23">
        <f t="shared" si="27"/>
        <v>12</v>
      </c>
      <c r="O271" s="22">
        <f t="shared" si="28"/>
        <v>8</v>
      </c>
      <c r="P271" s="42">
        <f t="shared" si="29"/>
        <v>2</v>
      </c>
    </row>
    <row r="272" spans="1:16" x14ac:dyDescent="0.25">
      <c r="A272" s="1" t="s">
        <v>163</v>
      </c>
      <c r="B272" s="2">
        <v>6.3</v>
      </c>
      <c r="C272" s="17">
        <f>(((B272*((28*(('Datos de entrada'!$B$2) ^0.6)+'Datos de entrada'!$B$3)/10))))*'Datos de entrada'!$B$5/100</f>
        <v>15.779381883993137</v>
      </c>
      <c r="D272" s="18">
        <f>(((B272*((28*(('Datos de entrada'!$E$2) ^0.6)+'Datos de entrada'!$E$3)/10))))*'Datos de entrada'!$E$5/100</f>
        <v>15.779381883993137</v>
      </c>
      <c r="E272" s="17">
        <f>(((B272*((28*(('Datos de entrada'!$B$2) ^0.6)+'Datos de entrada'!$B$3)/10))*(1-'Datos de entrada'!$B$4)))*'Datos de entrada'!$B$5/100</f>
        <v>11.045567318795195</v>
      </c>
      <c r="F272" s="18">
        <f>(((B272*((28*(('Datos de entrada'!$E$2) ^0.6)+'Datos de entrada'!$E$3)/10))))*(1-'Datos de entrada'!$E$4)*'Datos de entrada'!$E$5/100</f>
        <v>11.045567318795195</v>
      </c>
      <c r="G272" s="17">
        <f>((((B272*((28*(('Datos de entrada'!$B$2) ^0.6)+'Datos de entrada'!$B$3)/10))*(1-'Datos de entrada'!$B$4)))*'Datos de entrada'!$B$5/100)*'Datos de entrada'!$B$8</f>
        <v>6.075062025337358</v>
      </c>
      <c r="H272" s="18">
        <f>(((B272*((28*(('Datos de entrada'!$E$2) ^0.6)+'Datos de entrada'!$E$3)/10))))*(1-'Datos de entrada'!$E$4)*'Datos de entrada'!$E$5/100*'Datos de entrada'!$E$8</f>
        <v>1.6568350978192792</v>
      </c>
      <c r="I272" s="17">
        <f>'Datos de entrada'!$B$10*'Datos de entrada'!$B$5/100</f>
        <v>1</v>
      </c>
      <c r="J272" s="19">
        <f>'Datos de entrada'!$E$10*'Datos de entrada'!$E$5/100</f>
        <v>0.12</v>
      </c>
      <c r="K272" s="22">
        <f t="shared" si="24"/>
        <v>17</v>
      </c>
      <c r="L272" s="23">
        <f t="shared" si="25"/>
        <v>16</v>
      </c>
      <c r="M272" s="22">
        <f t="shared" si="26"/>
        <v>13</v>
      </c>
      <c r="N272" s="23">
        <f t="shared" si="27"/>
        <v>12</v>
      </c>
      <c r="O272" s="22">
        <f t="shared" si="28"/>
        <v>8</v>
      </c>
      <c r="P272" s="42">
        <f t="shared" si="29"/>
        <v>2</v>
      </c>
    </row>
    <row r="273" spans="1:16" x14ac:dyDescent="0.25">
      <c r="A273" s="37" t="s">
        <v>306</v>
      </c>
      <c r="B273" s="38"/>
      <c r="C273" s="17"/>
      <c r="D273" s="18"/>
      <c r="E273" s="17"/>
      <c r="F273" s="18"/>
      <c r="G273" s="17"/>
      <c r="H273" s="18"/>
      <c r="I273" s="17"/>
      <c r="J273" s="19"/>
      <c r="K273" s="22"/>
      <c r="L273" s="23"/>
      <c r="M273" s="22"/>
      <c r="N273" s="23"/>
      <c r="O273" s="23"/>
      <c r="P273" s="23"/>
    </row>
    <row r="274" spans="1:16" ht="30" x14ac:dyDescent="0.25">
      <c r="A274" s="2" t="s">
        <v>0</v>
      </c>
      <c r="B274" s="3" t="s">
        <v>300</v>
      </c>
      <c r="C274" s="17"/>
      <c r="D274" s="18"/>
      <c r="E274" s="17"/>
      <c r="F274" s="18"/>
      <c r="G274" s="17"/>
      <c r="H274" s="18"/>
      <c r="I274" s="17"/>
      <c r="J274" s="19"/>
      <c r="K274" s="22"/>
      <c r="L274" s="23"/>
      <c r="M274" s="22"/>
      <c r="N274" s="23"/>
      <c r="O274" s="23"/>
      <c r="P274" s="23"/>
    </row>
    <row r="275" spans="1:16" x14ac:dyDescent="0.25">
      <c r="A275" s="1" t="s">
        <v>212</v>
      </c>
      <c r="B275" s="4">
        <v>5.0999999999999996</v>
      </c>
      <c r="C275" s="17">
        <f>(((B275*((28*(('Datos de entrada'!$B$2) ^0.6)+'Datos de entrada'!$B$3)/10))))*'Datos de entrada'!$B$5/100</f>
        <v>12.773785334661108</v>
      </c>
      <c r="D275" s="18">
        <f>(((B275*((28*(('Datos de entrada'!$E$2) ^0.6)+'Datos de entrada'!$E$3)/10))))*'Datos de entrada'!$E$5/100</f>
        <v>12.773785334661108</v>
      </c>
      <c r="E275" s="17">
        <f>(((B275*((28*(('Datos de entrada'!$B$2) ^0.6)+'Datos de entrada'!$B$3)/10))*(1-'Datos de entrada'!$B$4)))*'Datos de entrada'!$B$5/100</f>
        <v>8.941649734262775</v>
      </c>
      <c r="F275" s="18">
        <f>(((B275*((28*(('Datos de entrada'!$E$2) ^0.6)+'Datos de entrada'!$E$3)/10))))*(1-'Datos de entrada'!$E$4)*'Datos de entrada'!$E$5/100</f>
        <v>8.941649734262775</v>
      </c>
      <c r="G275" s="17">
        <f>((((B275*((28*(('Datos de entrada'!$B$2) ^0.6)+'Datos de entrada'!$B$3)/10))*(1-'Datos de entrada'!$B$4)))*'Datos de entrada'!$B$5/100)*'Datos de entrada'!$B$8</f>
        <v>4.9179073538445266</v>
      </c>
      <c r="H275" s="18">
        <f>(((B275*((28*(('Datos de entrada'!$E$2) ^0.6)+'Datos de entrada'!$E$3)/10))))*(1-'Datos de entrada'!$E$4)*'Datos de entrada'!$E$5/100*'Datos de entrada'!$E$8</f>
        <v>1.3412474601394162</v>
      </c>
      <c r="I275" s="17">
        <f>'Datos de entrada'!$B$10*'Datos de entrada'!$B$5/100</f>
        <v>1</v>
      </c>
      <c r="J275" s="19">
        <f>'Datos de entrada'!$E$10*'Datos de entrada'!$E$5/100</f>
        <v>0.12</v>
      </c>
      <c r="K275" s="22">
        <f t="shared" si="24"/>
        <v>14</v>
      </c>
      <c r="L275" s="23">
        <f t="shared" si="25"/>
        <v>13</v>
      </c>
      <c r="M275" s="22">
        <f t="shared" si="26"/>
        <v>10</v>
      </c>
      <c r="N275" s="23">
        <f t="shared" si="27"/>
        <v>10</v>
      </c>
      <c r="O275" s="22">
        <f t="shared" si="28"/>
        <v>6</v>
      </c>
      <c r="P275" s="42">
        <f t="shared" si="29"/>
        <v>2</v>
      </c>
    </row>
    <row r="276" spans="1:16" x14ac:dyDescent="0.25">
      <c r="A276" s="1" t="s">
        <v>211</v>
      </c>
      <c r="B276" s="4">
        <v>4</v>
      </c>
      <c r="C276" s="17">
        <f>(((B276*((28*(('Datos de entrada'!$B$2) ^0.6)+'Datos de entrada'!$B$3)/10))))*'Datos de entrada'!$B$5/100</f>
        <v>10.018655164440087</v>
      </c>
      <c r="D276" s="18">
        <f>(((B276*((28*(('Datos de entrada'!$E$2) ^0.6)+'Datos de entrada'!$E$3)/10))))*'Datos de entrada'!$E$5/100</f>
        <v>10.018655164440087</v>
      </c>
      <c r="E276" s="17">
        <f>(((B276*((28*(('Datos de entrada'!$B$2) ^0.6)+'Datos de entrada'!$B$3)/10))*(1-'Datos de entrada'!$B$4)))*'Datos de entrada'!$B$5/100</f>
        <v>7.0130586151080605</v>
      </c>
      <c r="F276" s="18">
        <f>(((B276*((28*(('Datos de entrada'!$E$2) ^0.6)+'Datos de entrada'!$E$3)/10))))*(1-'Datos de entrada'!$E$4)*'Datos de entrada'!$E$5/100</f>
        <v>7.0130586151080605</v>
      </c>
      <c r="G276" s="17">
        <f>((((B276*((28*(('Datos de entrada'!$B$2) ^0.6)+'Datos de entrada'!$B$3)/10))*(1-'Datos de entrada'!$B$4)))*'Datos de entrada'!$B$5/100)*'Datos de entrada'!$B$8</f>
        <v>3.8571822383094334</v>
      </c>
      <c r="H276" s="18">
        <f>(((B276*((28*(('Datos de entrada'!$E$2) ^0.6)+'Datos de entrada'!$E$3)/10))))*(1-'Datos de entrada'!$E$4)*'Datos de entrada'!$E$5/100*'Datos de entrada'!$E$8</f>
        <v>1.051958792266209</v>
      </c>
      <c r="I276" s="17">
        <f>'Datos de entrada'!$B$10*'Datos de entrada'!$B$5/100</f>
        <v>1</v>
      </c>
      <c r="J276" s="19">
        <f>'Datos de entrada'!$E$10*'Datos de entrada'!$E$5/100</f>
        <v>0.12</v>
      </c>
      <c r="K276" s="22">
        <f t="shared" si="24"/>
        <v>12</v>
      </c>
      <c r="L276" s="23">
        <f t="shared" si="25"/>
        <v>11</v>
      </c>
      <c r="M276" s="22">
        <f t="shared" si="26"/>
        <v>9</v>
      </c>
      <c r="N276" s="23">
        <f t="shared" si="27"/>
        <v>8</v>
      </c>
      <c r="O276" s="22">
        <f t="shared" si="28"/>
        <v>5</v>
      </c>
      <c r="P276" s="42">
        <f t="shared" si="29"/>
        <v>2</v>
      </c>
    </row>
    <row r="277" spans="1:16" x14ac:dyDescent="0.25">
      <c r="A277" s="1" t="s">
        <v>172</v>
      </c>
      <c r="B277" s="4">
        <v>4.3</v>
      </c>
      <c r="C277" s="17">
        <f>(((B277*((28*(('Datos de entrada'!$B$2) ^0.6)+'Datos de entrada'!$B$3)/10))))*'Datos de entrada'!$B$5/100</f>
        <v>10.770054301773094</v>
      </c>
      <c r="D277" s="18">
        <f>(((B277*((28*(('Datos de entrada'!$E$2) ^0.6)+'Datos de entrada'!$E$3)/10))))*'Datos de entrada'!$E$5/100</f>
        <v>10.770054301773094</v>
      </c>
      <c r="E277" s="17">
        <f>(((B277*((28*(('Datos de entrada'!$B$2) ^0.6)+'Datos de entrada'!$B$3)/10))*(1-'Datos de entrada'!$B$4)))*'Datos de entrada'!$B$5/100</f>
        <v>7.5390380112411641</v>
      </c>
      <c r="F277" s="18">
        <f>(((B277*((28*(('Datos de entrada'!$E$2) ^0.6)+'Datos de entrada'!$E$3)/10))))*(1-'Datos de entrada'!$E$4)*'Datos de entrada'!$E$5/100</f>
        <v>7.5390380112411641</v>
      </c>
      <c r="G277" s="17">
        <f>((((B277*((28*(('Datos de entrada'!$B$2) ^0.6)+'Datos de entrada'!$B$3)/10))*(1-'Datos de entrada'!$B$4)))*'Datos de entrada'!$B$5/100)*'Datos de entrada'!$B$8</f>
        <v>4.1464709061826408</v>
      </c>
      <c r="H277" s="18">
        <f>(((B277*((28*(('Datos de entrada'!$E$2) ^0.6)+'Datos de entrada'!$E$3)/10))))*(1-'Datos de entrada'!$E$4)*'Datos de entrada'!$E$5/100*'Datos de entrada'!$E$8</f>
        <v>1.1308557016861747</v>
      </c>
      <c r="I277" s="17">
        <f>'Datos de entrada'!$B$10*'Datos de entrada'!$B$5/100</f>
        <v>1</v>
      </c>
      <c r="J277" s="19">
        <f>'Datos de entrada'!$E$10*'Datos de entrada'!$E$5/100</f>
        <v>0.12</v>
      </c>
      <c r="K277" s="22">
        <f t="shared" si="24"/>
        <v>12</v>
      </c>
      <c r="L277" s="23">
        <f t="shared" si="25"/>
        <v>11</v>
      </c>
      <c r="M277" s="22">
        <f t="shared" si="26"/>
        <v>9</v>
      </c>
      <c r="N277" s="23">
        <f t="shared" si="27"/>
        <v>8</v>
      </c>
      <c r="O277" s="22">
        <f t="shared" si="28"/>
        <v>6</v>
      </c>
      <c r="P277" s="42">
        <f t="shared" si="29"/>
        <v>2</v>
      </c>
    </row>
    <row r="278" spans="1:16" x14ac:dyDescent="0.25">
      <c r="A278" s="1" t="s">
        <v>173</v>
      </c>
      <c r="B278" s="4">
        <v>5.9</v>
      </c>
      <c r="C278" s="17">
        <f>(((B278*((28*(('Datos de entrada'!$B$2) ^0.6)+'Datos de entrada'!$B$3)/10))))*'Datos de entrada'!$B$5/100</f>
        <v>14.777516367549129</v>
      </c>
      <c r="D278" s="18">
        <f>(((B278*((28*(('Datos de entrada'!$E$2) ^0.6)+'Datos de entrada'!$E$3)/10))))*'Datos de entrada'!$E$5/100</f>
        <v>14.777516367549129</v>
      </c>
      <c r="E278" s="17">
        <f>(((B278*((28*(('Datos de entrada'!$B$2) ^0.6)+'Datos de entrada'!$B$3)/10))*(1-'Datos de entrada'!$B$4)))*'Datos de entrada'!$B$5/100</f>
        <v>10.344261457284389</v>
      </c>
      <c r="F278" s="18">
        <f>(((B278*((28*(('Datos de entrada'!$E$2) ^0.6)+'Datos de entrada'!$E$3)/10))))*(1-'Datos de entrada'!$E$4)*'Datos de entrada'!$E$5/100</f>
        <v>10.344261457284389</v>
      </c>
      <c r="G278" s="17">
        <f>((((B278*((28*(('Datos de entrada'!$B$2) ^0.6)+'Datos de entrada'!$B$3)/10))*(1-'Datos de entrada'!$B$4)))*'Datos de entrada'!$B$5/100)*'Datos de entrada'!$B$8</f>
        <v>5.6893438015064151</v>
      </c>
      <c r="H278" s="18">
        <f>(((B278*((28*(('Datos de entrada'!$E$2) ^0.6)+'Datos de entrada'!$E$3)/10))))*(1-'Datos de entrada'!$E$4)*'Datos de entrada'!$E$5/100*'Datos de entrada'!$E$8</f>
        <v>1.5516392185926584</v>
      </c>
      <c r="I278" s="17">
        <f>'Datos de entrada'!$B$10*'Datos de entrada'!$B$5/100</f>
        <v>1</v>
      </c>
      <c r="J278" s="19">
        <f>'Datos de entrada'!$E$10*'Datos de entrada'!$E$5/100</f>
        <v>0.12</v>
      </c>
      <c r="K278" s="22">
        <f t="shared" si="24"/>
        <v>16</v>
      </c>
      <c r="L278" s="23">
        <f t="shared" si="25"/>
        <v>15</v>
      </c>
      <c r="M278" s="22">
        <f t="shared" si="26"/>
        <v>12</v>
      </c>
      <c r="N278" s="23">
        <f t="shared" si="27"/>
        <v>11</v>
      </c>
      <c r="O278" s="22">
        <f t="shared" si="28"/>
        <v>7</v>
      </c>
      <c r="P278" s="42">
        <f t="shared" si="29"/>
        <v>2</v>
      </c>
    </row>
    <row r="279" spans="1:16" x14ac:dyDescent="0.25">
      <c r="A279" s="1" t="s">
        <v>174</v>
      </c>
      <c r="B279" s="4">
        <v>5.3</v>
      </c>
      <c r="C279" s="17">
        <f>(((B279*((28*(('Datos de entrada'!$B$2) ^0.6)+'Datos de entrada'!$B$3)/10))))*'Datos de entrada'!$B$5/100</f>
        <v>13.274718092883113</v>
      </c>
      <c r="D279" s="18">
        <f>(((B279*((28*(('Datos de entrada'!$E$2) ^0.6)+'Datos de entrada'!$E$3)/10))))*'Datos de entrada'!$E$5/100</f>
        <v>13.274718092883113</v>
      </c>
      <c r="E279" s="17">
        <f>(((B279*((28*(('Datos de entrada'!$B$2) ^0.6)+'Datos de entrada'!$B$3)/10))*(1-'Datos de entrada'!$B$4)))*'Datos de entrada'!$B$5/100</f>
        <v>9.2923026650181786</v>
      </c>
      <c r="F279" s="18">
        <f>(((B279*((28*(('Datos de entrada'!$E$2) ^0.6)+'Datos de entrada'!$E$3)/10))))*(1-'Datos de entrada'!$E$4)*'Datos de entrada'!$E$5/100</f>
        <v>9.2923026650181786</v>
      </c>
      <c r="G279" s="17">
        <f>((((B279*((28*(('Datos de entrada'!$B$2) ^0.6)+'Datos de entrada'!$B$3)/10))*(1-'Datos de entrada'!$B$4)))*'Datos de entrada'!$B$5/100)*'Datos de entrada'!$B$8</f>
        <v>5.1107664657599985</v>
      </c>
      <c r="H279" s="18">
        <f>(((B279*((28*(('Datos de entrada'!$E$2) ^0.6)+'Datos de entrada'!$E$3)/10))))*(1-'Datos de entrada'!$E$4)*'Datos de entrada'!$E$5/100*'Datos de entrada'!$E$8</f>
        <v>1.3938453997527267</v>
      </c>
      <c r="I279" s="17">
        <f>'Datos de entrada'!$B$10*'Datos de entrada'!$B$5/100</f>
        <v>1</v>
      </c>
      <c r="J279" s="19">
        <f>'Datos de entrada'!$E$10*'Datos de entrada'!$E$5/100</f>
        <v>0.12</v>
      </c>
      <c r="K279" s="22">
        <f t="shared" si="24"/>
        <v>15</v>
      </c>
      <c r="L279" s="23">
        <f t="shared" si="25"/>
        <v>14</v>
      </c>
      <c r="M279" s="22">
        <f t="shared" si="26"/>
        <v>11</v>
      </c>
      <c r="N279" s="23">
        <f t="shared" si="27"/>
        <v>10</v>
      </c>
      <c r="O279" s="22">
        <f t="shared" si="28"/>
        <v>7</v>
      </c>
      <c r="P279" s="42">
        <f t="shared" si="29"/>
        <v>2</v>
      </c>
    </row>
    <row r="280" spans="1:16" x14ac:dyDescent="0.25">
      <c r="A280" s="1" t="s">
        <v>175</v>
      </c>
      <c r="B280" s="4">
        <v>4.5</v>
      </c>
      <c r="C280" s="17">
        <f>(((B280*((28*(('Datos de entrada'!$B$2) ^0.6)+'Datos de entrada'!$B$3)/10))))*'Datos de entrada'!$B$5/100</f>
        <v>11.270987059995099</v>
      </c>
      <c r="D280" s="18">
        <f>(((B280*((28*(('Datos de entrada'!$E$2) ^0.6)+'Datos de entrada'!$E$3)/10))))*'Datos de entrada'!$E$5/100</f>
        <v>11.270987059995099</v>
      </c>
      <c r="E280" s="17">
        <f>(((B280*((28*(('Datos de entrada'!$B$2) ^0.6)+'Datos de entrada'!$B$3)/10))*(1-'Datos de entrada'!$B$4)))*'Datos de entrada'!$B$5/100</f>
        <v>7.8896909419965686</v>
      </c>
      <c r="F280" s="18">
        <f>(((B280*((28*(('Datos de entrada'!$E$2) ^0.6)+'Datos de entrada'!$E$3)/10))))*(1-'Datos de entrada'!$E$4)*'Datos de entrada'!$E$5/100</f>
        <v>7.8896909419965686</v>
      </c>
      <c r="G280" s="17">
        <f>((((B280*((28*(('Datos de entrada'!$B$2) ^0.6)+'Datos de entrada'!$B$3)/10))*(1-'Datos de entrada'!$B$4)))*'Datos de entrada'!$B$5/100)*'Datos de entrada'!$B$8</f>
        <v>4.3393300180981127</v>
      </c>
      <c r="H280" s="18">
        <f>(((B280*((28*(('Datos de entrada'!$E$2) ^0.6)+'Datos de entrada'!$E$3)/10))))*(1-'Datos de entrada'!$E$4)*'Datos de entrada'!$E$5/100*'Datos de entrada'!$E$8</f>
        <v>1.1834536412994852</v>
      </c>
      <c r="I280" s="17">
        <f>'Datos de entrada'!$B$10*'Datos de entrada'!$B$5/100</f>
        <v>1</v>
      </c>
      <c r="J280" s="19">
        <f>'Datos de entrada'!$E$10*'Datos de entrada'!$E$5/100</f>
        <v>0.12</v>
      </c>
      <c r="K280" s="22">
        <f t="shared" si="24"/>
        <v>13</v>
      </c>
      <c r="L280" s="23">
        <f t="shared" si="25"/>
        <v>12</v>
      </c>
      <c r="M280" s="22">
        <f t="shared" si="26"/>
        <v>9</v>
      </c>
      <c r="N280" s="23">
        <f t="shared" si="27"/>
        <v>9</v>
      </c>
      <c r="O280" s="22">
        <f t="shared" si="28"/>
        <v>6</v>
      </c>
      <c r="P280" s="42">
        <f t="shared" si="29"/>
        <v>2</v>
      </c>
    </row>
    <row r="281" spans="1:16" x14ac:dyDescent="0.25">
      <c r="A281" s="1" t="s">
        <v>210</v>
      </c>
      <c r="B281" s="4">
        <v>3.8</v>
      </c>
      <c r="C281" s="17">
        <f>(((B281*((28*(('Datos de entrada'!$B$2) ^0.6)+'Datos de entrada'!$B$3)/10))))*'Datos de entrada'!$B$5/100</f>
        <v>9.5177224062180805</v>
      </c>
      <c r="D281" s="18">
        <f>(((B281*((28*(('Datos de entrada'!$E$2) ^0.6)+'Datos de entrada'!$E$3)/10))))*'Datos de entrada'!$E$5/100</f>
        <v>9.5177224062180805</v>
      </c>
      <c r="E281" s="17">
        <f>(((B281*((28*(('Datos de entrada'!$B$2) ^0.6)+'Datos de entrada'!$B$3)/10))*(1-'Datos de entrada'!$B$4)))*'Datos de entrada'!$B$5/100</f>
        <v>6.662405684352656</v>
      </c>
      <c r="F281" s="18">
        <f>(((B281*((28*(('Datos de entrada'!$E$2) ^0.6)+'Datos de entrada'!$E$3)/10))))*(1-'Datos de entrada'!$E$4)*'Datos de entrada'!$E$5/100</f>
        <v>6.662405684352656</v>
      </c>
      <c r="G281" s="17">
        <f>((((B281*((28*(('Datos de entrada'!$B$2) ^0.6)+'Datos de entrada'!$B$3)/10))*(1-'Datos de entrada'!$B$4)))*'Datos de entrada'!$B$5/100)*'Datos de entrada'!$B$8</f>
        <v>3.6643231263939611</v>
      </c>
      <c r="H281" s="18">
        <f>(((B281*((28*(('Datos de entrada'!$E$2) ^0.6)+'Datos de entrada'!$E$3)/10))))*(1-'Datos de entrada'!$E$4)*'Datos de entrada'!$E$5/100*'Datos de entrada'!$E$8</f>
        <v>0.99936085265289831</v>
      </c>
      <c r="I281" s="17">
        <f>'Datos de entrada'!$B$10*'Datos de entrada'!$B$5/100</f>
        <v>1</v>
      </c>
      <c r="J281" s="19">
        <f>'Datos de entrada'!$E$10*'Datos de entrada'!$E$5/100</f>
        <v>0.12</v>
      </c>
      <c r="K281" s="22">
        <f t="shared" si="24"/>
        <v>11</v>
      </c>
      <c r="L281" s="23">
        <f t="shared" si="25"/>
        <v>10</v>
      </c>
      <c r="M281" s="22">
        <f t="shared" si="26"/>
        <v>8</v>
      </c>
      <c r="N281" s="23">
        <f t="shared" si="27"/>
        <v>7</v>
      </c>
      <c r="O281" s="22">
        <f t="shared" si="28"/>
        <v>5</v>
      </c>
      <c r="P281" s="42">
        <f t="shared" si="29"/>
        <v>2</v>
      </c>
    </row>
    <row r="282" spans="1:16" x14ac:dyDescent="0.25">
      <c r="A282" s="1" t="s">
        <v>176</v>
      </c>
      <c r="B282" s="4">
        <v>4</v>
      </c>
      <c r="C282" s="17">
        <f>(((B282*((28*(('Datos de entrada'!$B$2) ^0.6)+'Datos de entrada'!$B$3)/10))))*'Datos de entrada'!$B$5/100</f>
        <v>10.018655164440087</v>
      </c>
      <c r="D282" s="18">
        <f>(((B282*((28*(('Datos de entrada'!$E$2) ^0.6)+'Datos de entrada'!$E$3)/10))))*'Datos de entrada'!$E$5/100</f>
        <v>10.018655164440087</v>
      </c>
      <c r="E282" s="17">
        <f>(((B282*((28*(('Datos de entrada'!$B$2) ^0.6)+'Datos de entrada'!$B$3)/10))*(1-'Datos de entrada'!$B$4)))*'Datos de entrada'!$B$5/100</f>
        <v>7.0130586151080605</v>
      </c>
      <c r="F282" s="18">
        <f>(((B282*((28*(('Datos de entrada'!$E$2) ^0.6)+'Datos de entrada'!$E$3)/10))))*(1-'Datos de entrada'!$E$4)*'Datos de entrada'!$E$5/100</f>
        <v>7.0130586151080605</v>
      </c>
      <c r="G282" s="17">
        <f>((((B282*((28*(('Datos de entrada'!$B$2) ^0.6)+'Datos de entrada'!$B$3)/10))*(1-'Datos de entrada'!$B$4)))*'Datos de entrada'!$B$5/100)*'Datos de entrada'!$B$8</f>
        <v>3.8571822383094334</v>
      </c>
      <c r="H282" s="18">
        <f>(((B282*((28*(('Datos de entrada'!$E$2) ^0.6)+'Datos de entrada'!$E$3)/10))))*(1-'Datos de entrada'!$E$4)*'Datos de entrada'!$E$5/100*'Datos de entrada'!$E$8</f>
        <v>1.051958792266209</v>
      </c>
      <c r="I282" s="17">
        <f>'Datos de entrada'!$B$10*'Datos de entrada'!$B$5/100</f>
        <v>1</v>
      </c>
      <c r="J282" s="19">
        <f>'Datos de entrada'!$E$10*'Datos de entrada'!$E$5/100</f>
        <v>0.12</v>
      </c>
      <c r="K282" s="22">
        <f t="shared" si="24"/>
        <v>12</v>
      </c>
      <c r="L282" s="23">
        <f t="shared" si="25"/>
        <v>11</v>
      </c>
      <c r="M282" s="22">
        <f t="shared" si="26"/>
        <v>9</v>
      </c>
      <c r="N282" s="23">
        <f t="shared" si="27"/>
        <v>8</v>
      </c>
      <c r="O282" s="22">
        <f t="shared" si="28"/>
        <v>5</v>
      </c>
      <c r="P282" s="42">
        <f t="shared" si="29"/>
        <v>2</v>
      </c>
    </row>
    <row r="283" spans="1:16" x14ac:dyDescent="0.25">
      <c r="A283" s="1" t="s">
        <v>177</v>
      </c>
      <c r="B283" s="4">
        <v>3.5</v>
      </c>
      <c r="C283" s="17">
        <f>(((B283*((28*(('Datos de entrada'!$B$2) ^0.6)+'Datos de entrada'!$B$3)/10))))*'Datos de entrada'!$B$5/100</f>
        <v>8.7663232688850758</v>
      </c>
      <c r="D283" s="18">
        <f>(((B283*((28*(('Datos de entrada'!$E$2) ^0.6)+'Datos de entrada'!$E$3)/10))))*'Datos de entrada'!$E$5/100</f>
        <v>8.7663232688850758</v>
      </c>
      <c r="E283" s="17">
        <f>(((B283*((28*(('Datos de entrada'!$B$2) ^0.6)+'Datos de entrada'!$B$3)/10))*(1-'Datos de entrada'!$B$4)))*'Datos de entrada'!$B$5/100</f>
        <v>6.1364262882195524</v>
      </c>
      <c r="F283" s="18">
        <f>(((B283*((28*(('Datos de entrada'!$E$2) ^0.6)+'Datos de entrada'!$E$3)/10))))*(1-'Datos de entrada'!$E$4)*'Datos de entrada'!$E$5/100</f>
        <v>6.1364262882195524</v>
      </c>
      <c r="G283" s="17">
        <f>((((B283*((28*(('Datos de entrada'!$B$2) ^0.6)+'Datos de entrada'!$B$3)/10))*(1-'Datos de entrada'!$B$4)))*'Datos de entrada'!$B$5/100)*'Datos de entrada'!$B$8</f>
        <v>3.3750344585207541</v>
      </c>
      <c r="H283" s="18">
        <f>(((B283*((28*(('Datos de entrada'!$E$2) ^0.6)+'Datos de entrada'!$E$3)/10))))*(1-'Datos de entrada'!$E$4)*'Datos de entrada'!$E$5/100*'Datos de entrada'!$E$8</f>
        <v>0.92046394323293279</v>
      </c>
      <c r="I283" s="17">
        <f>'Datos de entrada'!$B$10*'Datos de entrada'!$B$5/100</f>
        <v>1</v>
      </c>
      <c r="J283" s="19">
        <f>'Datos de entrada'!$E$10*'Datos de entrada'!$E$5/100</f>
        <v>0.12</v>
      </c>
      <c r="K283" s="22">
        <f t="shared" si="24"/>
        <v>10</v>
      </c>
      <c r="L283" s="23">
        <f t="shared" si="25"/>
        <v>9</v>
      </c>
      <c r="M283" s="22">
        <f t="shared" si="26"/>
        <v>8</v>
      </c>
      <c r="N283" s="23">
        <f t="shared" si="27"/>
        <v>7</v>
      </c>
      <c r="O283" s="22">
        <f t="shared" si="28"/>
        <v>5</v>
      </c>
      <c r="P283" s="42">
        <f t="shared" si="29"/>
        <v>2</v>
      </c>
    </row>
    <row r="284" spans="1:16" x14ac:dyDescent="0.25">
      <c r="A284" s="1" t="s">
        <v>213</v>
      </c>
      <c r="B284" s="4">
        <v>3.4</v>
      </c>
      <c r="C284" s="17">
        <f>(((B284*((28*(('Datos de entrada'!$B$2) ^0.6)+'Datos de entrada'!$B$3)/10))))*'Datos de entrada'!$B$5/100</f>
        <v>8.5158568897740743</v>
      </c>
      <c r="D284" s="18">
        <f>(((B284*((28*(('Datos de entrada'!$E$2) ^0.6)+'Datos de entrada'!$E$3)/10))))*'Datos de entrada'!$E$5/100</f>
        <v>8.5158568897740743</v>
      </c>
      <c r="E284" s="17">
        <f>(((B284*((28*(('Datos de entrada'!$B$2) ^0.6)+'Datos de entrada'!$B$3)/10))*(1-'Datos de entrada'!$B$4)))*'Datos de entrada'!$B$5/100</f>
        <v>5.9610998228418506</v>
      </c>
      <c r="F284" s="18">
        <f>(((B284*((28*(('Datos de entrada'!$E$2) ^0.6)+'Datos de entrada'!$E$3)/10))))*(1-'Datos de entrada'!$E$4)*'Datos de entrada'!$E$5/100</f>
        <v>5.9610998228418506</v>
      </c>
      <c r="G284" s="17">
        <f>((((B284*((28*(('Datos de entrada'!$B$2) ^0.6)+'Datos de entrada'!$B$3)/10))*(1-'Datos de entrada'!$B$4)))*'Datos de entrada'!$B$5/100)*'Datos de entrada'!$B$8</f>
        <v>3.2786049025630182</v>
      </c>
      <c r="H284" s="18">
        <f>(((B284*((28*(('Datos de entrada'!$E$2) ^0.6)+'Datos de entrada'!$E$3)/10))))*(1-'Datos de entrada'!$E$4)*'Datos de entrada'!$E$5/100*'Datos de entrada'!$E$8</f>
        <v>0.89416497342627754</v>
      </c>
      <c r="I284" s="17">
        <f>'Datos de entrada'!$B$10*'Datos de entrada'!$B$5/100</f>
        <v>1</v>
      </c>
      <c r="J284" s="19">
        <f>'Datos de entrada'!$E$10*'Datos de entrada'!$E$5/100</f>
        <v>0.12</v>
      </c>
      <c r="K284" s="22">
        <f t="shared" si="24"/>
        <v>10</v>
      </c>
      <c r="L284" s="23">
        <f t="shared" si="25"/>
        <v>9</v>
      </c>
      <c r="M284" s="22">
        <f t="shared" si="26"/>
        <v>7</v>
      </c>
      <c r="N284" s="23">
        <f t="shared" si="27"/>
        <v>7</v>
      </c>
      <c r="O284" s="22">
        <f t="shared" si="28"/>
        <v>5</v>
      </c>
      <c r="P284" s="42">
        <f t="shared" si="29"/>
        <v>2</v>
      </c>
    </row>
    <row r="285" spans="1:16" x14ac:dyDescent="0.25">
      <c r="A285" s="1" t="s">
        <v>209</v>
      </c>
      <c r="B285" s="4">
        <v>6.6</v>
      </c>
      <c r="C285" s="17">
        <f>(((B285*((28*(('Datos de entrada'!$B$2) ^0.6)+'Datos de entrada'!$B$3)/10))))*'Datos de entrada'!$B$5/100</f>
        <v>16.530781021326142</v>
      </c>
      <c r="D285" s="18">
        <f>(((B285*((28*(('Datos de entrada'!$E$2) ^0.6)+'Datos de entrada'!$E$3)/10))))*'Datos de entrada'!$E$5/100</f>
        <v>16.530781021326142</v>
      </c>
      <c r="E285" s="17">
        <f>(((B285*((28*(('Datos de entrada'!$B$2) ^0.6)+'Datos de entrada'!$B$3)/10))*(1-'Datos de entrada'!$B$4)))*'Datos de entrada'!$B$5/100</f>
        <v>11.571546714928298</v>
      </c>
      <c r="F285" s="18">
        <f>(((B285*((28*(('Datos de entrada'!$E$2) ^0.6)+'Datos de entrada'!$E$3)/10))))*(1-'Datos de entrada'!$E$4)*'Datos de entrada'!$E$5/100</f>
        <v>11.571546714928298</v>
      </c>
      <c r="G285" s="17">
        <f>((((B285*((28*(('Datos de entrada'!$B$2) ^0.6)+'Datos de entrada'!$B$3)/10))*(1-'Datos de entrada'!$B$4)))*'Datos de entrada'!$B$5/100)*'Datos de entrada'!$B$8</f>
        <v>6.3643506932105645</v>
      </c>
      <c r="H285" s="18">
        <f>(((B285*((28*(('Datos de entrada'!$E$2) ^0.6)+'Datos de entrada'!$E$3)/10))))*(1-'Datos de entrada'!$E$4)*'Datos de entrada'!$E$5/100*'Datos de entrada'!$E$8</f>
        <v>1.7357320072392446</v>
      </c>
      <c r="I285" s="17">
        <f>'Datos de entrada'!$B$10*'Datos de entrada'!$B$5/100</f>
        <v>1</v>
      </c>
      <c r="J285" s="19">
        <f>'Datos de entrada'!$E$10*'Datos de entrada'!$E$5/100</f>
        <v>0.12</v>
      </c>
      <c r="K285" s="22">
        <f t="shared" si="24"/>
        <v>18</v>
      </c>
      <c r="L285" s="23">
        <f t="shared" si="25"/>
        <v>17</v>
      </c>
      <c r="M285" s="22">
        <f t="shared" si="26"/>
        <v>13</v>
      </c>
      <c r="N285" s="23">
        <f t="shared" si="27"/>
        <v>12</v>
      </c>
      <c r="O285" s="22">
        <f t="shared" si="28"/>
        <v>8</v>
      </c>
      <c r="P285" s="42">
        <f t="shared" si="29"/>
        <v>2</v>
      </c>
    </row>
    <row r="286" spans="1:16" x14ac:dyDescent="0.25">
      <c r="A286" s="1" t="s">
        <v>178</v>
      </c>
      <c r="B286" s="4">
        <v>6.4</v>
      </c>
      <c r="C286" s="17">
        <f>(((B286*((28*(('Datos de entrada'!$B$2) ^0.6)+'Datos de entrada'!$B$3)/10))))*'Datos de entrada'!$B$5/100</f>
        <v>16.029848263104142</v>
      </c>
      <c r="D286" s="18">
        <f>(((B286*((28*(('Datos de entrada'!$E$2) ^0.6)+'Datos de entrada'!$E$3)/10))))*'Datos de entrada'!$E$5/100</f>
        <v>16.029848263104142</v>
      </c>
      <c r="E286" s="17">
        <f>(((B286*((28*(('Datos de entrada'!$B$2) ^0.6)+'Datos de entrada'!$B$3)/10))*(1-'Datos de entrada'!$B$4)))*'Datos de entrada'!$B$5/100</f>
        <v>11.220893784172898</v>
      </c>
      <c r="F286" s="18">
        <f>(((B286*((28*(('Datos de entrada'!$E$2) ^0.6)+'Datos de entrada'!$E$3)/10))))*(1-'Datos de entrada'!$E$4)*'Datos de entrada'!$E$5/100</f>
        <v>11.220893784172898</v>
      </c>
      <c r="G286" s="17">
        <f>((((B286*((28*(('Datos de entrada'!$B$2) ^0.6)+'Datos de entrada'!$B$3)/10))*(1-'Datos de entrada'!$B$4)))*'Datos de entrada'!$B$5/100)*'Datos de entrada'!$B$8</f>
        <v>6.1714915812950943</v>
      </c>
      <c r="H286" s="18">
        <f>(((B286*((28*(('Datos de entrada'!$E$2) ^0.6)+'Datos de entrada'!$E$3)/10))))*(1-'Datos de entrada'!$E$4)*'Datos de entrada'!$E$5/100*'Datos de entrada'!$E$8</f>
        <v>1.6831340676259345</v>
      </c>
      <c r="I286" s="17">
        <f>'Datos de entrada'!$B$10*'Datos de entrada'!$B$5/100</f>
        <v>1</v>
      </c>
      <c r="J286" s="19">
        <f>'Datos de entrada'!$E$10*'Datos de entrada'!$E$5/100</f>
        <v>0.12</v>
      </c>
      <c r="K286" s="22">
        <f t="shared" si="24"/>
        <v>18</v>
      </c>
      <c r="L286" s="23">
        <f t="shared" si="25"/>
        <v>17</v>
      </c>
      <c r="M286" s="22">
        <f t="shared" si="26"/>
        <v>13</v>
      </c>
      <c r="N286" s="23">
        <f t="shared" si="27"/>
        <v>12</v>
      </c>
      <c r="O286" s="22">
        <f t="shared" si="28"/>
        <v>8</v>
      </c>
      <c r="P286" s="42">
        <f t="shared" si="29"/>
        <v>2</v>
      </c>
    </row>
    <row r="287" spans="1:16" x14ac:dyDescent="0.25">
      <c r="A287" s="1" t="s">
        <v>179</v>
      </c>
      <c r="B287" s="4">
        <v>7.2</v>
      </c>
      <c r="C287" s="17">
        <f>(((B287*((28*(('Datos de entrada'!$B$2) ^0.6)+'Datos de entrada'!$B$3)/10))))*'Datos de entrada'!$B$5/100</f>
        <v>18.033579295992155</v>
      </c>
      <c r="D287" s="18">
        <f>(((B287*((28*(('Datos de entrada'!$E$2) ^0.6)+'Datos de entrada'!$E$3)/10))))*'Datos de entrada'!$E$5/100</f>
        <v>18.033579295992155</v>
      </c>
      <c r="E287" s="17">
        <f>(((B287*((28*(('Datos de entrada'!$B$2) ^0.6)+'Datos de entrada'!$B$3)/10))*(1-'Datos de entrada'!$B$4)))*'Datos de entrada'!$B$5/100</f>
        <v>12.623505507194507</v>
      </c>
      <c r="F287" s="18">
        <f>(((B287*((28*(('Datos de entrada'!$E$2) ^0.6)+'Datos de entrada'!$E$3)/10))))*(1-'Datos de entrada'!$E$4)*'Datos de entrada'!$E$5/100</f>
        <v>12.623505507194507</v>
      </c>
      <c r="G287" s="17">
        <f>((((B287*((28*(('Datos de entrada'!$B$2) ^0.6)+'Datos de entrada'!$B$3)/10))*(1-'Datos de entrada'!$B$4)))*'Datos de entrada'!$B$5/100)*'Datos de entrada'!$B$8</f>
        <v>6.9429280289569792</v>
      </c>
      <c r="H287" s="18">
        <f>(((B287*((28*(('Datos de entrada'!$E$2) ^0.6)+'Datos de entrada'!$E$3)/10))))*(1-'Datos de entrada'!$E$4)*'Datos de entrada'!$E$5/100*'Datos de entrada'!$E$8</f>
        <v>1.8935258260791759</v>
      </c>
      <c r="I287" s="17">
        <f>'Datos de entrada'!$B$10*'Datos de entrada'!$B$5/100</f>
        <v>1</v>
      </c>
      <c r="J287" s="19">
        <f>'Datos de entrada'!$E$10*'Datos de entrada'!$E$5/100</f>
        <v>0.12</v>
      </c>
      <c r="K287" s="22">
        <f t="shared" si="24"/>
        <v>20</v>
      </c>
      <c r="L287" s="23">
        <f t="shared" si="25"/>
        <v>19</v>
      </c>
      <c r="M287" s="22">
        <f t="shared" si="26"/>
        <v>14</v>
      </c>
      <c r="N287" s="23">
        <f t="shared" si="27"/>
        <v>13</v>
      </c>
      <c r="O287" s="22">
        <f t="shared" si="28"/>
        <v>8</v>
      </c>
      <c r="P287" s="42">
        <f t="shared" si="29"/>
        <v>3</v>
      </c>
    </row>
    <row r="288" spans="1:16" x14ac:dyDescent="0.25">
      <c r="A288" s="1" t="s">
        <v>180</v>
      </c>
      <c r="B288" s="4">
        <v>9.5</v>
      </c>
      <c r="C288" s="17">
        <f>(((B288*((28*(('Datos de entrada'!$B$2) ^0.6)+'Datos de entrada'!$B$3)/10))))*'Datos de entrada'!$B$5/100</f>
        <v>23.794306015545207</v>
      </c>
      <c r="D288" s="18">
        <f>(((B288*((28*(('Datos de entrada'!$E$2) ^0.6)+'Datos de entrada'!$E$3)/10))))*'Datos de entrada'!$E$5/100</f>
        <v>23.794306015545207</v>
      </c>
      <c r="E288" s="17">
        <f>(((B288*((28*(('Datos de entrada'!$B$2) ^0.6)+'Datos de entrada'!$B$3)/10))*(1-'Datos de entrada'!$B$4)))*'Datos de entrada'!$B$5/100</f>
        <v>16.656014210881644</v>
      </c>
      <c r="F288" s="18">
        <f>(((B288*((28*(('Datos de entrada'!$E$2) ^0.6)+'Datos de entrada'!$E$3)/10))))*(1-'Datos de entrada'!$E$4)*'Datos de entrada'!$E$5/100</f>
        <v>16.656014210881644</v>
      </c>
      <c r="G288" s="17">
        <f>((((B288*((28*(('Datos de entrada'!$B$2) ^0.6)+'Datos de entrada'!$B$3)/10))*(1-'Datos de entrada'!$B$4)))*'Datos de entrada'!$B$5/100)*'Datos de entrada'!$B$8</f>
        <v>9.1608078159849047</v>
      </c>
      <c r="H288" s="18">
        <f>(((B288*((28*(('Datos de entrada'!$E$2) ^0.6)+'Datos de entrada'!$E$3)/10))))*(1-'Datos de entrada'!$E$4)*'Datos de entrada'!$E$5/100*'Datos de entrada'!$E$8</f>
        <v>2.4984021316322464</v>
      </c>
      <c r="I288" s="17">
        <f>'Datos de entrada'!$B$10*'Datos de entrada'!$B$5/100</f>
        <v>1</v>
      </c>
      <c r="J288" s="19">
        <f>'Datos de entrada'!$E$10*'Datos de entrada'!$E$5/100</f>
        <v>0.12</v>
      </c>
      <c r="K288" s="22">
        <f t="shared" si="24"/>
        <v>25</v>
      </c>
      <c r="L288" s="23">
        <f t="shared" si="25"/>
        <v>24</v>
      </c>
      <c r="M288" s="22">
        <f t="shared" si="26"/>
        <v>18</v>
      </c>
      <c r="N288" s="23">
        <f t="shared" si="27"/>
        <v>17</v>
      </c>
      <c r="O288" s="22">
        <f t="shared" si="28"/>
        <v>11</v>
      </c>
      <c r="P288" s="42">
        <f t="shared" si="29"/>
        <v>3</v>
      </c>
    </row>
    <row r="289" spans="1:16" x14ac:dyDescent="0.25">
      <c r="A289" s="1" t="s">
        <v>181</v>
      </c>
      <c r="B289" s="4">
        <v>9.6999999999999993</v>
      </c>
      <c r="C289" s="17">
        <f>(((B289*((28*(('Datos de entrada'!$B$2) ^0.6)+'Datos de entrada'!$B$3)/10))))*'Datos de entrada'!$B$5/100</f>
        <v>24.295238773767206</v>
      </c>
      <c r="D289" s="18">
        <f>(((B289*((28*(('Datos de entrada'!$E$2) ^0.6)+'Datos de entrada'!$E$3)/10))))*'Datos de entrada'!$E$5/100</f>
        <v>24.295238773767206</v>
      </c>
      <c r="E289" s="17">
        <f>(((B289*((28*(('Datos de entrada'!$B$2) ^0.6)+'Datos de entrada'!$B$3)/10))*(1-'Datos de entrada'!$B$4)))*'Datos de entrada'!$B$5/100</f>
        <v>17.006667141637045</v>
      </c>
      <c r="F289" s="18">
        <f>(((B289*((28*(('Datos de entrada'!$E$2) ^0.6)+'Datos de entrada'!$E$3)/10))))*(1-'Datos de entrada'!$E$4)*'Datos de entrada'!$E$5/100</f>
        <v>17.006667141637045</v>
      </c>
      <c r="G289" s="17">
        <f>((((B289*((28*(('Datos de entrada'!$B$2) ^0.6)+'Datos de entrada'!$B$3)/10))*(1-'Datos de entrada'!$B$4)))*'Datos de entrada'!$B$5/100)*'Datos de entrada'!$B$8</f>
        <v>9.3536669279003757</v>
      </c>
      <c r="H289" s="18">
        <f>(((B289*((28*(('Datos de entrada'!$E$2) ^0.6)+'Datos de entrada'!$E$3)/10))))*(1-'Datos de entrada'!$E$4)*'Datos de entrada'!$E$5/100*'Datos de entrada'!$E$8</f>
        <v>2.5510000712455567</v>
      </c>
      <c r="I289" s="17">
        <f>'Datos de entrada'!$B$10*'Datos de entrada'!$B$5/100</f>
        <v>1</v>
      </c>
      <c r="J289" s="19">
        <f>'Datos de entrada'!$E$10*'Datos de entrada'!$E$5/100</f>
        <v>0.12</v>
      </c>
      <c r="K289" s="22">
        <f t="shared" si="24"/>
        <v>26</v>
      </c>
      <c r="L289" s="23">
        <f t="shared" si="25"/>
        <v>25</v>
      </c>
      <c r="M289" s="22">
        <f t="shared" si="26"/>
        <v>19</v>
      </c>
      <c r="N289" s="23">
        <f t="shared" si="27"/>
        <v>18</v>
      </c>
      <c r="O289" s="22">
        <f t="shared" si="28"/>
        <v>11</v>
      </c>
      <c r="P289" s="42">
        <f t="shared" si="29"/>
        <v>3</v>
      </c>
    </row>
    <row r="290" spans="1:16" x14ac:dyDescent="0.25">
      <c r="A290" s="1" t="s">
        <v>182</v>
      </c>
      <c r="B290" s="4">
        <v>5.6</v>
      </c>
      <c r="C290" s="17">
        <f>(((B290*((28*(('Datos de entrada'!$B$2) ^0.6)+'Datos de entrada'!$B$3)/10))))*'Datos de entrada'!$B$5/100</f>
        <v>14.026117230216121</v>
      </c>
      <c r="D290" s="18">
        <f>(((B290*((28*(('Datos de entrada'!$E$2) ^0.6)+'Datos de entrada'!$E$3)/10))))*'Datos de entrada'!$E$5/100</f>
        <v>14.026117230216121</v>
      </c>
      <c r="E290" s="17">
        <f>(((B290*((28*(('Datos de entrada'!$B$2) ^0.6)+'Datos de entrada'!$B$3)/10))*(1-'Datos de entrada'!$B$4)))*'Datos de entrada'!$B$5/100</f>
        <v>9.8182820611512849</v>
      </c>
      <c r="F290" s="18">
        <f>(((B290*((28*(('Datos de entrada'!$E$2) ^0.6)+'Datos de entrada'!$E$3)/10))))*(1-'Datos de entrada'!$E$4)*'Datos de entrada'!$E$5/100</f>
        <v>9.8182820611512849</v>
      </c>
      <c r="G290" s="17">
        <f>((((B290*((28*(('Datos de entrada'!$B$2) ^0.6)+'Datos de entrada'!$B$3)/10))*(1-'Datos de entrada'!$B$4)))*'Datos de entrada'!$B$5/100)*'Datos de entrada'!$B$8</f>
        <v>5.4000551336332068</v>
      </c>
      <c r="H290" s="18">
        <f>(((B290*((28*(('Datos de entrada'!$E$2) ^0.6)+'Datos de entrada'!$E$3)/10))))*(1-'Datos de entrada'!$E$4)*'Datos de entrada'!$E$5/100*'Datos de entrada'!$E$8</f>
        <v>1.4727423091726928</v>
      </c>
      <c r="I290" s="17">
        <f>'Datos de entrada'!$B$10*'Datos de entrada'!$B$5/100</f>
        <v>1</v>
      </c>
      <c r="J290" s="19">
        <f>'Datos de entrada'!$E$10*'Datos de entrada'!$E$5/100</f>
        <v>0.12</v>
      </c>
      <c r="K290" s="22">
        <f t="shared" si="24"/>
        <v>16</v>
      </c>
      <c r="L290" s="23">
        <f t="shared" si="25"/>
        <v>15</v>
      </c>
      <c r="M290" s="22">
        <f t="shared" si="26"/>
        <v>11</v>
      </c>
      <c r="N290" s="23">
        <f t="shared" si="27"/>
        <v>10</v>
      </c>
      <c r="O290" s="22">
        <f t="shared" si="28"/>
        <v>7</v>
      </c>
      <c r="P290" s="42">
        <f t="shared" si="29"/>
        <v>2</v>
      </c>
    </row>
    <row r="291" spans="1:16" x14ac:dyDescent="0.25">
      <c r="A291" s="1" t="s">
        <v>203</v>
      </c>
      <c r="B291" s="4">
        <v>7.4</v>
      </c>
      <c r="C291" s="17">
        <f>(((B291*((28*(('Datos de entrada'!$B$2) ^0.6)+'Datos de entrada'!$B$3)/10))))*'Datos de entrada'!$B$5/100</f>
        <v>18.534512054214161</v>
      </c>
      <c r="D291" s="18">
        <f>(((B291*((28*(('Datos de entrada'!$E$2) ^0.6)+'Datos de entrada'!$E$3)/10))))*'Datos de entrada'!$E$5/100</f>
        <v>18.534512054214161</v>
      </c>
      <c r="E291" s="17">
        <f>(((B291*((28*(('Datos de entrada'!$B$2) ^0.6)+'Datos de entrada'!$B$3)/10))*(1-'Datos de entrada'!$B$4)))*'Datos de entrada'!$B$5/100</f>
        <v>12.974158437949914</v>
      </c>
      <c r="F291" s="18">
        <f>(((B291*((28*(('Datos de entrada'!$E$2) ^0.6)+'Datos de entrada'!$E$3)/10))))*(1-'Datos de entrada'!$E$4)*'Datos de entrada'!$E$5/100</f>
        <v>12.974158437949914</v>
      </c>
      <c r="G291" s="17">
        <f>((((B291*((28*(('Datos de entrada'!$B$2) ^0.6)+'Datos de entrada'!$B$3)/10))*(1-'Datos de entrada'!$B$4)))*'Datos de entrada'!$B$5/100)*'Datos de entrada'!$B$8</f>
        <v>7.1357871408724529</v>
      </c>
      <c r="H291" s="18">
        <f>(((B291*((28*(('Datos de entrada'!$E$2) ^0.6)+'Datos de entrada'!$E$3)/10))))*(1-'Datos de entrada'!$E$4)*'Datos de entrada'!$E$5/100*'Datos de entrada'!$E$8</f>
        <v>1.946123765692487</v>
      </c>
      <c r="I291" s="17">
        <f>'Datos de entrada'!$B$10*'Datos de entrada'!$B$5/100</f>
        <v>1</v>
      </c>
      <c r="J291" s="19">
        <f>'Datos de entrada'!$E$10*'Datos de entrada'!$E$5/100</f>
        <v>0.12</v>
      </c>
      <c r="K291" s="22">
        <f t="shared" si="24"/>
        <v>20</v>
      </c>
      <c r="L291" s="23">
        <f t="shared" si="25"/>
        <v>19</v>
      </c>
      <c r="M291" s="22">
        <f t="shared" si="26"/>
        <v>14</v>
      </c>
      <c r="N291" s="23">
        <f t="shared" si="27"/>
        <v>14</v>
      </c>
      <c r="O291" s="22">
        <f t="shared" si="28"/>
        <v>9</v>
      </c>
      <c r="P291" s="42">
        <f t="shared" si="29"/>
        <v>3</v>
      </c>
    </row>
    <row r="292" spans="1:16" x14ac:dyDescent="0.25">
      <c r="A292" s="1" t="s">
        <v>183</v>
      </c>
      <c r="B292" s="4">
        <v>8.6999999999999993</v>
      </c>
      <c r="C292" s="17">
        <f>(((B292*((28*(('Datos de entrada'!$B$2) ^0.6)+'Datos de entrada'!$B$3)/10))))*'Datos de entrada'!$B$5/100</f>
        <v>21.790574982657187</v>
      </c>
      <c r="D292" s="18">
        <f>(((B292*((28*(('Datos de entrada'!$E$2) ^0.6)+'Datos de entrada'!$E$3)/10))))*'Datos de entrada'!$E$5/100</f>
        <v>21.790574982657187</v>
      </c>
      <c r="E292" s="17">
        <f>(((B292*((28*(('Datos de entrada'!$B$2) ^0.6)+'Datos de entrada'!$B$3)/10))*(1-'Datos de entrada'!$B$4)))*'Datos de entrada'!$B$5/100</f>
        <v>15.253402487860031</v>
      </c>
      <c r="F292" s="18">
        <f>(((B292*((28*(('Datos de entrada'!$E$2) ^0.6)+'Datos de entrada'!$E$3)/10))))*(1-'Datos de entrada'!$E$4)*'Datos de entrada'!$E$5/100</f>
        <v>15.253402487860031</v>
      </c>
      <c r="G292" s="17">
        <f>((((B292*((28*(('Datos de entrada'!$B$2) ^0.6)+'Datos de entrada'!$B$3)/10))*(1-'Datos de entrada'!$B$4)))*'Datos de entrada'!$B$5/100)*'Datos de entrada'!$B$8</f>
        <v>8.3893713683230171</v>
      </c>
      <c r="H292" s="18">
        <f>(((B292*((28*(('Datos de entrada'!$E$2) ^0.6)+'Datos de entrada'!$E$3)/10))))*(1-'Datos de entrada'!$E$4)*'Datos de entrada'!$E$5/100*'Datos de entrada'!$E$8</f>
        <v>2.2880103731790045</v>
      </c>
      <c r="I292" s="17">
        <f>'Datos de entrada'!$B$10*'Datos de entrada'!$B$5/100</f>
        <v>1</v>
      </c>
      <c r="J292" s="19">
        <f>'Datos de entrada'!$E$10*'Datos de entrada'!$E$5/100</f>
        <v>0.12</v>
      </c>
      <c r="K292" s="22">
        <f t="shared" si="24"/>
        <v>23</v>
      </c>
      <c r="L292" s="23">
        <f t="shared" si="25"/>
        <v>22</v>
      </c>
      <c r="M292" s="22">
        <f t="shared" si="26"/>
        <v>17</v>
      </c>
      <c r="N292" s="23">
        <f t="shared" si="27"/>
        <v>16</v>
      </c>
      <c r="O292" s="22">
        <f t="shared" si="28"/>
        <v>10</v>
      </c>
      <c r="P292" s="42">
        <f t="shared" si="29"/>
        <v>3</v>
      </c>
    </row>
    <row r="293" spans="1:16" x14ac:dyDescent="0.25">
      <c r="A293" s="1" t="s">
        <v>184</v>
      </c>
      <c r="B293" s="4">
        <v>6.4</v>
      </c>
      <c r="C293" s="17">
        <f>(((B293*((28*(('Datos de entrada'!$B$2) ^0.6)+'Datos de entrada'!$B$3)/10))))*'Datos de entrada'!$B$5/100</f>
        <v>16.029848263104142</v>
      </c>
      <c r="D293" s="18">
        <f>(((B293*((28*(('Datos de entrada'!$E$2) ^0.6)+'Datos de entrada'!$E$3)/10))))*'Datos de entrada'!$E$5/100</f>
        <v>16.029848263104142</v>
      </c>
      <c r="E293" s="17">
        <f>(((B293*((28*(('Datos de entrada'!$B$2) ^0.6)+'Datos de entrada'!$B$3)/10))*(1-'Datos de entrada'!$B$4)))*'Datos de entrada'!$B$5/100</f>
        <v>11.220893784172898</v>
      </c>
      <c r="F293" s="18">
        <f>(((B293*((28*(('Datos de entrada'!$E$2) ^0.6)+'Datos de entrada'!$E$3)/10))))*(1-'Datos de entrada'!$E$4)*'Datos de entrada'!$E$5/100</f>
        <v>11.220893784172898</v>
      </c>
      <c r="G293" s="17">
        <f>((((B293*((28*(('Datos de entrada'!$B$2) ^0.6)+'Datos de entrada'!$B$3)/10))*(1-'Datos de entrada'!$B$4)))*'Datos de entrada'!$B$5/100)*'Datos de entrada'!$B$8</f>
        <v>6.1714915812950943</v>
      </c>
      <c r="H293" s="18">
        <f>(((B293*((28*(('Datos de entrada'!$E$2) ^0.6)+'Datos de entrada'!$E$3)/10))))*(1-'Datos de entrada'!$E$4)*'Datos de entrada'!$E$5/100*'Datos de entrada'!$E$8</f>
        <v>1.6831340676259345</v>
      </c>
      <c r="I293" s="17">
        <f>'Datos de entrada'!$B$10*'Datos de entrada'!$B$5/100</f>
        <v>1</v>
      </c>
      <c r="J293" s="19">
        <f>'Datos de entrada'!$E$10*'Datos de entrada'!$E$5/100</f>
        <v>0.12</v>
      </c>
      <c r="K293" s="22">
        <f t="shared" si="24"/>
        <v>18</v>
      </c>
      <c r="L293" s="23">
        <f t="shared" si="25"/>
        <v>17</v>
      </c>
      <c r="M293" s="22">
        <f t="shared" si="26"/>
        <v>13</v>
      </c>
      <c r="N293" s="23">
        <f t="shared" si="27"/>
        <v>12</v>
      </c>
      <c r="O293" s="22">
        <f t="shared" si="28"/>
        <v>8</v>
      </c>
      <c r="P293" s="42">
        <f t="shared" si="29"/>
        <v>2</v>
      </c>
    </row>
    <row r="294" spans="1:16" x14ac:dyDescent="0.25">
      <c r="A294" s="1" t="s">
        <v>185</v>
      </c>
      <c r="B294" s="4">
        <v>8.1999999999999993</v>
      </c>
      <c r="C294" s="17">
        <f>(((B294*((28*(('Datos de entrada'!$B$2) ^0.6)+'Datos de entrada'!$B$3)/10))))*'Datos de entrada'!$B$5/100</f>
        <v>20.538243087102177</v>
      </c>
      <c r="D294" s="18">
        <f>(((B294*((28*(('Datos de entrada'!$E$2) ^0.6)+'Datos de entrada'!$E$3)/10))))*'Datos de entrada'!$E$5/100</f>
        <v>20.538243087102177</v>
      </c>
      <c r="E294" s="17">
        <f>(((B294*((28*(('Datos de entrada'!$B$2) ^0.6)+'Datos de entrada'!$B$3)/10))*(1-'Datos de entrada'!$B$4)))*'Datos de entrada'!$B$5/100</f>
        <v>14.376770160971523</v>
      </c>
      <c r="F294" s="18">
        <f>(((B294*((28*(('Datos de entrada'!$E$2) ^0.6)+'Datos de entrada'!$E$3)/10))))*(1-'Datos de entrada'!$E$4)*'Datos de entrada'!$E$5/100</f>
        <v>14.376770160971523</v>
      </c>
      <c r="G294" s="17">
        <f>((((B294*((28*(('Datos de entrada'!$B$2) ^0.6)+'Datos de entrada'!$B$3)/10))*(1-'Datos de entrada'!$B$4)))*'Datos de entrada'!$B$5/100)*'Datos de entrada'!$B$8</f>
        <v>7.9072235885343378</v>
      </c>
      <c r="H294" s="18">
        <f>(((B294*((28*(('Datos de entrada'!$E$2) ^0.6)+'Datos de entrada'!$E$3)/10))))*(1-'Datos de entrada'!$E$4)*'Datos de entrada'!$E$5/100*'Datos de entrada'!$E$8</f>
        <v>2.1565155241457283</v>
      </c>
      <c r="I294" s="17">
        <f>'Datos de entrada'!$B$10*'Datos de entrada'!$B$5/100</f>
        <v>1</v>
      </c>
      <c r="J294" s="19">
        <f>'Datos de entrada'!$E$10*'Datos de entrada'!$E$5/100</f>
        <v>0.12</v>
      </c>
      <c r="K294" s="22">
        <f t="shared" si="24"/>
        <v>22</v>
      </c>
      <c r="L294" s="23">
        <f t="shared" si="25"/>
        <v>21</v>
      </c>
      <c r="M294" s="22">
        <f t="shared" si="26"/>
        <v>16</v>
      </c>
      <c r="N294" s="23">
        <f t="shared" si="27"/>
        <v>15</v>
      </c>
      <c r="O294" s="22">
        <f t="shared" si="28"/>
        <v>9</v>
      </c>
      <c r="P294" s="42">
        <f t="shared" si="29"/>
        <v>3</v>
      </c>
    </row>
    <row r="295" spans="1:16" x14ac:dyDescent="0.25">
      <c r="A295" s="1" t="s">
        <v>186</v>
      </c>
      <c r="B295" s="4">
        <v>8.3000000000000007</v>
      </c>
      <c r="C295" s="17">
        <f>(((B295*((28*(('Datos de entrada'!$B$2) ^0.6)+'Datos de entrada'!$B$3)/10))))*'Datos de entrada'!$B$5/100</f>
        <v>20.788709466213181</v>
      </c>
      <c r="D295" s="18">
        <f>(((B295*((28*(('Datos de entrada'!$E$2) ^0.6)+'Datos de entrada'!$E$3)/10))))*'Datos de entrada'!$E$5/100</f>
        <v>20.788709466213181</v>
      </c>
      <c r="E295" s="17">
        <f>(((B295*((28*(('Datos de entrada'!$B$2) ^0.6)+'Datos de entrada'!$B$3)/10))*(1-'Datos de entrada'!$B$4)))*'Datos de entrada'!$B$5/100</f>
        <v>14.552096626349226</v>
      </c>
      <c r="F295" s="18">
        <f>(((B295*((28*(('Datos de entrada'!$E$2) ^0.6)+'Datos de entrada'!$E$3)/10))))*(1-'Datos de entrada'!$E$4)*'Datos de entrada'!$E$5/100</f>
        <v>14.552096626349226</v>
      </c>
      <c r="G295" s="17">
        <f>((((B295*((28*(('Datos de entrada'!$B$2) ^0.6)+'Datos de entrada'!$B$3)/10))*(1-'Datos de entrada'!$B$4)))*'Datos de entrada'!$B$5/100)*'Datos de entrada'!$B$8</f>
        <v>8.0036531444920751</v>
      </c>
      <c r="H295" s="18">
        <f>(((B295*((28*(('Datos de entrada'!$E$2) ^0.6)+'Datos de entrada'!$E$3)/10))))*(1-'Datos de entrada'!$E$4)*'Datos de entrada'!$E$5/100*'Datos de entrada'!$E$8</f>
        <v>2.1828144939523839</v>
      </c>
      <c r="I295" s="17">
        <f>'Datos de entrada'!$B$10*'Datos de entrada'!$B$5/100</f>
        <v>1</v>
      </c>
      <c r="J295" s="19">
        <f>'Datos de entrada'!$E$10*'Datos de entrada'!$E$5/100</f>
        <v>0.12</v>
      </c>
      <c r="K295" s="22">
        <f t="shared" si="24"/>
        <v>22</v>
      </c>
      <c r="L295" s="23">
        <f t="shared" si="25"/>
        <v>21</v>
      </c>
      <c r="M295" s="22">
        <f t="shared" si="26"/>
        <v>16</v>
      </c>
      <c r="N295" s="23">
        <f t="shared" si="27"/>
        <v>15</v>
      </c>
      <c r="O295" s="22">
        <f t="shared" si="28"/>
        <v>10</v>
      </c>
      <c r="P295" s="42">
        <f t="shared" si="29"/>
        <v>3</v>
      </c>
    </row>
    <row r="296" spans="1:16" x14ac:dyDescent="0.25">
      <c r="A296" s="1" t="s">
        <v>188</v>
      </c>
      <c r="B296" s="4">
        <v>8</v>
      </c>
      <c r="C296" s="17">
        <f>(((B296*((28*(('Datos de entrada'!$B$2) ^0.6)+'Datos de entrada'!$B$3)/10))))*'Datos de entrada'!$B$5/100</f>
        <v>20.037310328880174</v>
      </c>
      <c r="D296" s="18">
        <f>(((B296*((28*(('Datos de entrada'!$E$2) ^0.6)+'Datos de entrada'!$E$3)/10))))*'Datos de entrada'!$E$5/100</f>
        <v>20.037310328880174</v>
      </c>
      <c r="E296" s="17">
        <f>(((B296*((28*(('Datos de entrada'!$B$2) ^0.6)+'Datos de entrada'!$B$3)/10))*(1-'Datos de entrada'!$B$4)))*'Datos de entrada'!$B$5/100</f>
        <v>14.026117230216121</v>
      </c>
      <c r="F296" s="18">
        <f>(((B296*((28*(('Datos de entrada'!$E$2) ^0.6)+'Datos de entrada'!$E$3)/10))))*(1-'Datos de entrada'!$E$4)*'Datos de entrada'!$E$5/100</f>
        <v>14.026117230216121</v>
      </c>
      <c r="G296" s="17">
        <f>((((B296*((28*(('Datos de entrada'!$B$2) ^0.6)+'Datos de entrada'!$B$3)/10))*(1-'Datos de entrada'!$B$4)))*'Datos de entrada'!$B$5/100)*'Datos de entrada'!$B$8</f>
        <v>7.7143644766188668</v>
      </c>
      <c r="H296" s="18">
        <f>(((B296*((28*(('Datos de entrada'!$E$2) ^0.6)+'Datos de entrada'!$E$3)/10))))*(1-'Datos de entrada'!$E$4)*'Datos de entrada'!$E$5/100*'Datos de entrada'!$E$8</f>
        <v>2.1039175845324181</v>
      </c>
      <c r="I296" s="17">
        <f>'Datos de entrada'!$B$10*'Datos de entrada'!$B$5/100</f>
        <v>1</v>
      </c>
      <c r="J296" s="19">
        <f>'Datos de entrada'!$E$10*'Datos de entrada'!$E$5/100</f>
        <v>0.12</v>
      </c>
      <c r="K296" s="22">
        <f t="shared" si="24"/>
        <v>22</v>
      </c>
      <c r="L296" s="23">
        <f t="shared" si="25"/>
        <v>21</v>
      </c>
      <c r="M296" s="22">
        <f t="shared" si="26"/>
        <v>16</v>
      </c>
      <c r="N296" s="23">
        <f t="shared" si="27"/>
        <v>15</v>
      </c>
      <c r="O296" s="22">
        <f t="shared" si="28"/>
        <v>9</v>
      </c>
      <c r="P296" s="42">
        <f t="shared" si="29"/>
        <v>3</v>
      </c>
    </row>
    <row r="297" spans="1:16" x14ac:dyDescent="0.25">
      <c r="A297" s="1" t="s">
        <v>189</v>
      </c>
      <c r="B297" s="4">
        <v>12.5</v>
      </c>
      <c r="C297" s="17">
        <f>(((B297*((28*(('Datos de entrada'!$B$2) ^0.6)+'Datos de entrada'!$B$3)/10))))*'Datos de entrada'!$B$5/100</f>
        <v>31.308297388875271</v>
      </c>
      <c r="D297" s="18">
        <f>(((B297*((28*(('Datos de entrada'!$E$2) ^0.6)+'Datos de entrada'!$E$3)/10))))*'Datos de entrada'!$E$5/100</f>
        <v>31.308297388875271</v>
      </c>
      <c r="E297" s="17">
        <f>(((B297*((28*(('Datos de entrada'!$B$2) ^0.6)+'Datos de entrada'!$B$3)/10))*(1-'Datos de entrada'!$B$4)))*'Datos de entrada'!$B$5/100</f>
        <v>21.915808172212689</v>
      </c>
      <c r="F297" s="18">
        <f>(((B297*((28*(('Datos de entrada'!$E$2) ^0.6)+'Datos de entrada'!$E$3)/10))))*(1-'Datos de entrada'!$E$4)*'Datos de entrada'!$E$5/100</f>
        <v>21.915808172212689</v>
      </c>
      <c r="G297" s="17">
        <f>((((B297*((28*(('Datos de entrada'!$B$2) ^0.6)+'Datos de entrada'!$B$3)/10))*(1-'Datos de entrada'!$B$4)))*'Datos de entrada'!$B$5/100)*'Datos de entrada'!$B$8</f>
        <v>12.05369449471698</v>
      </c>
      <c r="H297" s="18">
        <f>(((B297*((28*(('Datos de entrada'!$E$2) ^0.6)+'Datos de entrada'!$E$3)/10))))*(1-'Datos de entrada'!$E$4)*'Datos de entrada'!$E$5/100*'Datos de entrada'!$E$8</f>
        <v>3.2873712258319032</v>
      </c>
      <c r="I297" s="17">
        <f>'Datos de entrada'!$B$10*'Datos de entrada'!$B$5/100</f>
        <v>1</v>
      </c>
      <c r="J297" s="19">
        <f>'Datos de entrada'!$E$10*'Datos de entrada'!$E$5/100</f>
        <v>0.12</v>
      </c>
      <c r="K297" s="22">
        <f t="shared" si="24"/>
        <v>33</v>
      </c>
      <c r="L297" s="23">
        <f t="shared" si="25"/>
        <v>32</v>
      </c>
      <c r="M297" s="22">
        <f t="shared" si="26"/>
        <v>23</v>
      </c>
      <c r="N297" s="23">
        <f t="shared" si="27"/>
        <v>23</v>
      </c>
      <c r="O297" s="22">
        <f t="shared" si="28"/>
        <v>14</v>
      </c>
      <c r="P297" s="42">
        <f t="shared" si="29"/>
        <v>4</v>
      </c>
    </row>
    <row r="298" spans="1:16" x14ac:dyDescent="0.25">
      <c r="A298" s="1" t="s">
        <v>190</v>
      </c>
      <c r="B298" s="4">
        <v>14.2</v>
      </c>
      <c r="C298" s="17">
        <f>(((B298*((28*(('Datos de entrada'!$B$2) ^0.6)+'Datos de entrada'!$B$3)/10))))*'Datos de entrada'!$B$5/100</f>
        <v>35.566225833762303</v>
      </c>
      <c r="D298" s="18">
        <f>(((B298*((28*(('Datos de entrada'!$E$2) ^0.6)+'Datos de entrada'!$E$3)/10))))*'Datos de entrada'!$E$5/100</f>
        <v>35.566225833762303</v>
      </c>
      <c r="E298" s="17">
        <f>(((B298*((28*(('Datos de entrada'!$B$2) ^0.6)+'Datos de entrada'!$B$3)/10))*(1-'Datos de entrada'!$B$4)))*'Datos de entrada'!$B$5/100</f>
        <v>24.896358083633608</v>
      </c>
      <c r="F298" s="18">
        <f>(((B298*((28*(('Datos de entrada'!$E$2) ^0.6)+'Datos de entrada'!$E$3)/10))))*(1-'Datos de entrada'!$E$4)*'Datos de entrada'!$E$5/100</f>
        <v>24.896358083633608</v>
      </c>
      <c r="G298" s="17">
        <f>((((B298*((28*(('Datos de entrada'!$B$2) ^0.6)+'Datos de entrada'!$B$3)/10))*(1-'Datos de entrada'!$B$4)))*'Datos de entrada'!$B$5/100)*'Datos de entrada'!$B$8</f>
        <v>13.692996945998486</v>
      </c>
      <c r="H298" s="18">
        <f>(((B298*((28*(('Datos de entrada'!$E$2) ^0.6)+'Datos de entrada'!$E$3)/10))))*(1-'Datos de entrada'!$E$4)*'Datos de entrada'!$E$5/100*'Datos de entrada'!$E$8</f>
        <v>3.734453712545041</v>
      </c>
      <c r="I298" s="17">
        <f>'Datos de entrada'!$B$10*'Datos de entrada'!$B$5/100</f>
        <v>1</v>
      </c>
      <c r="J298" s="19">
        <f>'Datos de entrada'!$E$10*'Datos de entrada'!$E$5/100</f>
        <v>0.12</v>
      </c>
      <c r="K298" s="22">
        <f t="shared" si="24"/>
        <v>37</v>
      </c>
      <c r="L298" s="23">
        <f t="shared" si="25"/>
        <v>36</v>
      </c>
      <c r="M298" s="22">
        <f t="shared" si="26"/>
        <v>26</v>
      </c>
      <c r="N298" s="23">
        <f t="shared" si="27"/>
        <v>26</v>
      </c>
      <c r="O298" s="22">
        <f t="shared" si="28"/>
        <v>15</v>
      </c>
      <c r="P298" s="42">
        <f t="shared" si="29"/>
        <v>4</v>
      </c>
    </row>
    <row r="299" spans="1:16" x14ac:dyDescent="0.25">
      <c r="A299" s="1" t="s">
        <v>191</v>
      </c>
      <c r="B299" s="4">
        <v>14.4</v>
      </c>
      <c r="C299" s="17">
        <f>(((B299*((28*(('Datos de entrada'!$B$2) ^0.6)+'Datos de entrada'!$B$3)/10))))*'Datos de entrada'!$B$5/100</f>
        <v>36.06715859198431</v>
      </c>
      <c r="D299" s="18">
        <f>(((B299*((28*(('Datos de entrada'!$E$2) ^0.6)+'Datos de entrada'!$E$3)/10))))*'Datos de entrada'!$E$5/100</f>
        <v>36.06715859198431</v>
      </c>
      <c r="E299" s="17">
        <f>(((B299*((28*(('Datos de entrada'!$B$2) ^0.6)+'Datos de entrada'!$B$3)/10))*(1-'Datos de entrada'!$B$4)))*'Datos de entrada'!$B$5/100</f>
        <v>25.247011014389013</v>
      </c>
      <c r="F299" s="18">
        <f>(((B299*((28*(('Datos de entrada'!$E$2) ^0.6)+'Datos de entrada'!$E$3)/10))))*(1-'Datos de entrada'!$E$4)*'Datos de entrada'!$E$5/100</f>
        <v>25.247011014389013</v>
      </c>
      <c r="G299" s="17">
        <f>((((B299*((28*(('Datos de entrada'!$B$2) ^0.6)+'Datos de entrada'!$B$3)/10))*(1-'Datos de entrada'!$B$4)))*'Datos de entrada'!$B$5/100)*'Datos de entrada'!$B$8</f>
        <v>13.885856057913958</v>
      </c>
      <c r="H299" s="18">
        <f>(((B299*((28*(('Datos de entrada'!$E$2) ^0.6)+'Datos de entrada'!$E$3)/10))))*(1-'Datos de entrada'!$E$4)*'Datos de entrada'!$E$5/100*'Datos de entrada'!$E$8</f>
        <v>3.7870516521583517</v>
      </c>
      <c r="I299" s="17">
        <f>'Datos de entrada'!$B$10*'Datos de entrada'!$B$5/100</f>
        <v>1</v>
      </c>
      <c r="J299" s="19">
        <f>'Datos de entrada'!$E$10*'Datos de entrada'!$E$5/100</f>
        <v>0.12</v>
      </c>
      <c r="K299" s="22">
        <f t="shared" si="24"/>
        <v>38</v>
      </c>
      <c r="L299" s="23">
        <f t="shared" si="25"/>
        <v>37</v>
      </c>
      <c r="M299" s="22">
        <f t="shared" si="26"/>
        <v>27</v>
      </c>
      <c r="N299" s="23">
        <f t="shared" si="27"/>
        <v>26</v>
      </c>
      <c r="O299" s="22">
        <f t="shared" si="28"/>
        <v>15</v>
      </c>
      <c r="P299" s="42">
        <f t="shared" si="29"/>
        <v>4</v>
      </c>
    </row>
    <row r="300" spans="1:16" x14ac:dyDescent="0.25">
      <c r="A300" s="1" t="s">
        <v>192</v>
      </c>
      <c r="B300" s="4">
        <v>14.7</v>
      </c>
      <c r="C300" s="17">
        <f>(((B300*((28*(('Datos de entrada'!$B$2) ^0.6)+'Datos de entrada'!$B$3)/10))))*'Datos de entrada'!$B$5/100</f>
        <v>36.818557729317313</v>
      </c>
      <c r="D300" s="18">
        <f>(((B300*((28*(('Datos de entrada'!$E$2) ^0.6)+'Datos de entrada'!$E$3)/10))))*'Datos de entrada'!$E$5/100</f>
        <v>36.818557729317313</v>
      </c>
      <c r="E300" s="17">
        <f>(((B300*((28*(('Datos de entrada'!$B$2) ^0.6)+'Datos de entrada'!$B$3)/10))*(1-'Datos de entrada'!$B$4)))*'Datos de entrada'!$B$5/100</f>
        <v>25.772990410522116</v>
      </c>
      <c r="F300" s="18">
        <f>(((B300*((28*(('Datos de entrada'!$E$2) ^0.6)+'Datos de entrada'!$E$3)/10))))*(1-'Datos de entrada'!$E$4)*'Datos de entrada'!$E$5/100</f>
        <v>25.772990410522116</v>
      </c>
      <c r="G300" s="17">
        <f>((((B300*((28*(('Datos de entrada'!$B$2) ^0.6)+'Datos de entrada'!$B$3)/10))*(1-'Datos de entrada'!$B$4)))*'Datos de entrada'!$B$5/100)*'Datos de entrada'!$B$8</f>
        <v>14.175144725787165</v>
      </c>
      <c r="H300" s="18">
        <f>(((B300*((28*(('Datos de entrada'!$E$2) ^0.6)+'Datos de entrada'!$E$3)/10))))*(1-'Datos de entrada'!$E$4)*'Datos de entrada'!$E$5/100*'Datos de entrada'!$E$8</f>
        <v>3.8659485615783171</v>
      </c>
      <c r="I300" s="17">
        <f>'Datos de entrada'!$B$10*'Datos de entrada'!$B$5/100</f>
        <v>1</v>
      </c>
      <c r="J300" s="19">
        <f>'Datos de entrada'!$E$10*'Datos de entrada'!$E$5/100</f>
        <v>0.12</v>
      </c>
      <c r="K300" s="22">
        <f t="shared" si="24"/>
        <v>38</v>
      </c>
      <c r="L300" s="23">
        <f t="shared" si="25"/>
        <v>37</v>
      </c>
      <c r="M300" s="22">
        <f t="shared" si="26"/>
        <v>27</v>
      </c>
      <c r="N300" s="23">
        <f t="shared" si="27"/>
        <v>26</v>
      </c>
      <c r="O300" s="22">
        <f t="shared" si="28"/>
        <v>16</v>
      </c>
      <c r="P300" s="42">
        <f t="shared" si="29"/>
        <v>4</v>
      </c>
    </row>
    <row r="301" spans="1:16" x14ac:dyDescent="0.25">
      <c r="A301" s="1" t="s">
        <v>193</v>
      </c>
      <c r="B301" s="4">
        <v>14.9</v>
      </c>
      <c r="C301" s="17">
        <f>(((B301*((28*(('Datos de entrada'!$B$2) ^0.6)+'Datos de entrada'!$B$3)/10))))*'Datos de entrada'!$B$5/100</f>
        <v>37.319490487539319</v>
      </c>
      <c r="D301" s="18">
        <f>(((B301*((28*(('Datos de entrada'!$E$2) ^0.6)+'Datos de entrada'!$E$3)/10))))*'Datos de entrada'!$E$5/100</f>
        <v>37.319490487539319</v>
      </c>
      <c r="E301" s="17">
        <f>(((B301*((28*(('Datos de entrada'!$B$2) ^0.6)+'Datos de entrada'!$B$3)/10))*(1-'Datos de entrada'!$B$4)))*'Datos de entrada'!$B$5/100</f>
        <v>26.123643341277521</v>
      </c>
      <c r="F301" s="18">
        <f>(((B301*((28*(('Datos de entrada'!$E$2) ^0.6)+'Datos de entrada'!$E$3)/10))))*(1-'Datos de entrada'!$E$4)*'Datos de entrada'!$E$5/100</f>
        <v>26.123643341277521</v>
      </c>
      <c r="G301" s="17">
        <f>((((B301*((28*(('Datos de entrada'!$B$2) ^0.6)+'Datos de entrada'!$B$3)/10))*(1-'Datos de entrada'!$B$4)))*'Datos de entrada'!$B$5/100)*'Datos de entrada'!$B$8</f>
        <v>14.368003837702638</v>
      </c>
      <c r="H301" s="18">
        <f>(((B301*((28*(('Datos de entrada'!$E$2) ^0.6)+'Datos de entrada'!$E$3)/10))))*(1-'Datos de entrada'!$E$4)*'Datos de entrada'!$E$5/100*'Datos de entrada'!$E$8</f>
        <v>3.9185465011916278</v>
      </c>
      <c r="I301" s="17">
        <f>'Datos de entrada'!$B$10*'Datos de entrada'!$B$5/100</f>
        <v>1</v>
      </c>
      <c r="J301" s="19">
        <f>'Datos de entrada'!$E$10*'Datos de entrada'!$E$5/100</f>
        <v>0.12</v>
      </c>
      <c r="K301" s="22">
        <f t="shared" si="24"/>
        <v>39</v>
      </c>
      <c r="L301" s="23">
        <f t="shared" si="25"/>
        <v>38</v>
      </c>
      <c r="M301" s="22">
        <f t="shared" si="26"/>
        <v>28</v>
      </c>
      <c r="N301" s="23">
        <f t="shared" si="27"/>
        <v>27</v>
      </c>
      <c r="O301" s="22">
        <f t="shared" si="28"/>
        <v>16</v>
      </c>
      <c r="P301" s="42">
        <f t="shared" si="29"/>
        <v>5</v>
      </c>
    </row>
    <row r="302" spans="1:16" x14ac:dyDescent="0.25">
      <c r="A302" s="1" t="s">
        <v>194</v>
      </c>
      <c r="B302" s="4">
        <v>11.4</v>
      </c>
      <c r="C302" s="17">
        <f>(((B302*((28*(('Datos de entrada'!$B$2) ^0.6)+'Datos de entrada'!$B$3)/10))))*'Datos de entrada'!$B$5/100</f>
        <v>28.553167218654249</v>
      </c>
      <c r="D302" s="18">
        <f>(((B302*((28*(('Datos de entrada'!$E$2) ^0.6)+'Datos de entrada'!$E$3)/10))))*'Datos de entrada'!$E$5/100</f>
        <v>28.553167218654249</v>
      </c>
      <c r="E302" s="17">
        <f>(((B302*((28*(('Datos de entrada'!$B$2) ^0.6)+'Datos de entrada'!$B$3)/10))*(1-'Datos de entrada'!$B$4)))*'Datos de entrada'!$B$5/100</f>
        <v>19.987217053057972</v>
      </c>
      <c r="F302" s="18">
        <f>(((B302*((28*(('Datos de entrada'!$E$2) ^0.6)+'Datos de entrada'!$E$3)/10))))*(1-'Datos de entrada'!$E$4)*'Datos de entrada'!$E$5/100</f>
        <v>19.987217053057972</v>
      </c>
      <c r="G302" s="17">
        <f>((((B302*((28*(('Datos de entrada'!$B$2) ^0.6)+'Datos de entrada'!$B$3)/10))*(1-'Datos de entrada'!$B$4)))*'Datos de entrada'!$B$5/100)*'Datos de entrada'!$B$8</f>
        <v>10.992969379181885</v>
      </c>
      <c r="H302" s="18">
        <f>(((B302*((28*(('Datos de entrada'!$E$2) ^0.6)+'Datos de entrada'!$E$3)/10))))*(1-'Datos de entrada'!$E$4)*'Datos de entrada'!$E$5/100*'Datos de entrada'!$E$8</f>
        <v>2.9980825579586958</v>
      </c>
      <c r="I302" s="17">
        <f>'Datos de entrada'!$B$10*'Datos de entrada'!$B$5/100</f>
        <v>1</v>
      </c>
      <c r="J302" s="19">
        <f>'Datos de entrada'!$E$10*'Datos de entrada'!$E$5/100</f>
        <v>0.12</v>
      </c>
      <c r="K302" s="22">
        <f t="shared" si="24"/>
        <v>30</v>
      </c>
      <c r="L302" s="23">
        <f t="shared" si="25"/>
        <v>29</v>
      </c>
      <c r="M302" s="22">
        <f t="shared" si="26"/>
        <v>21</v>
      </c>
      <c r="N302" s="23">
        <f t="shared" si="27"/>
        <v>21</v>
      </c>
      <c r="O302" s="22">
        <f t="shared" si="28"/>
        <v>12</v>
      </c>
      <c r="P302" s="42">
        <f t="shared" si="29"/>
        <v>4</v>
      </c>
    </row>
    <row r="303" spans="1:16" x14ac:dyDescent="0.25">
      <c r="A303" s="1" t="s">
        <v>195</v>
      </c>
      <c r="B303" s="4">
        <v>15.3</v>
      </c>
      <c r="C303" s="17">
        <f>(((B303*((28*(('Datos de entrada'!$B$2) ^0.6)+'Datos de entrada'!$B$3)/10))))*'Datos de entrada'!$B$5/100</f>
        <v>38.321356003983333</v>
      </c>
      <c r="D303" s="18">
        <f>(((B303*((28*(('Datos de entrada'!$E$2) ^0.6)+'Datos de entrada'!$E$3)/10))))*'Datos de entrada'!$E$5/100</f>
        <v>38.321356003983333</v>
      </c>
      <c r="E303" s="17">
        <f>(((B303*((28*(('Datos de entrada'!$B$2) ^0.6)+'Datos de entrada'!$B$3)/10))*(1-'Datos de entrada'!$B$4)))*'Datos de entrada'!$B$5/100</f>
        <v>26.824949202788329</v>
      </c>
      <c r="F303" s="18">
        <f>(((B303*((28*(('Datos de entrada'!$E$2) ^0.6)+'Datos de entrada'!$E$3)/10))))*(1-'Datos de entrada'!$E$4)*'Datos de entrada'!$E$5/100</f>
        <v>26.824949202788329</v>
      </c>
      <c r="G303" s="17">
        <f>((((B303*((28*(('Datos de entrada'!$B$2) ^0.6)+'Datos de entrada'!$B$3)/10))*(1-'Datos de entrada'!$B$4)))*'Datos de entrada'!$B$5/100)*'Datos de entrada'!$B$8</f>
        <v>14.753722061533582</v>
      </c>
      <c r="H303" s="18">
        <f>(((B303*((28*(('Datos de entrada'!$E$2) ^0.6)+'Datos de entrada'!$E$3)/10))))*(1-'Datos de entrada'!$E$4)*'Datos de entrada'!$E$5/100*'Datos de entrada'!$E$8</f>
        <v>4.0237423804182493</v>
      </c>
      <c r="I303" s="17">
        <f>'Datos de entrada'!$B$10*'Datos de entrada'!$B$5/100</f>
        <v>1</v>
      </c>
      <c r="J303" s="19">
        <f>'Datos de entrada'!$E$10*'Datos de entrada'!$E$5/100</f>
        <v>0.12</v>
      </c>
      <c r="K303" s="22">
        <f t="shared" si="24"/>
        <v>40</v>
      </c>
      <c r="L303" s="23">
        <f t="shared" si="25"/>
        <v>39</v>
      </c>
      <c r="M303" s="22">
        <f t="shared" si="26"/>
        <v>28</v>
      </c>
      <c r="N303" s="23">
        <f t="shared" si="27"/>
        <v>27</v>
      </c>
      <c r="O303" s="22">
        <f t="shared" si="28"/>
        <v>16</v>
      </c>
      <c r="P303" s="42">
        <f t="shared" si="29"/>
        <v>5</v>
      </c>
    </row>
    <row r="304" spans="1:16" x14ac:dyDescent="0.25">
      <c r="A304" s="1" t="s">
        <v>214</v>
      </c>
      <c r="B304" s="4">
        <v>8.6</v>
      </c>
      <c r="C304" s="17">
        <f>(((B304*((28*(('Datos de entrada'!$B$2) ^0.6)+'Datos de entrada'!$B$3)/10))))*'Datos de entrada'!$B$5/100</f>
        <v>21.540108603546187</v>
      </c>
      <c r="D304" s="18">
        <f>(((B304*((28*(('Datos de entrada'!$E$2) ^0.6)+'Datos de entrada'!$E$3)/10))))*'Datos de entrada'!$E$5/100</f>
        <v>21.540108603546187</v>
      </c>
      <c r="E304" s="17">
        <f>(((B304*((28*(('Datos de entrada'!$B$2) ^0.6)+'Datos de entrada'!$B$3)/10))*(1-'Datos de entrada'!$B$4)))*'Datos de entrada'!$B$5/100</f>
        <v>15.078076022482328</v>
      </c>
      <c r="F304" s="18">
        <f>(((B304*((28*(('Datos de entrada'!$E$2) ^0.6)+'Datos de entrada'!$E$3)/10))))*(1-'Datos de entrada'!$E$4)*'Datos de entrada'!$E$5/100</f>
        <v>15.078076022482328</v>
      </c>
      <c r="G304" s="17">
        <f>((((B304*((28*(('Datos de entrada'!$B$2) ^0.6)+'Datos de entrada'!$B$3)/10))*(1-'Datos de entrada'!$B$4)))*'Datos de entrada'!$B$5/100)*'Datos de entrada'!$B$8</f>
        <v>8.2929418123652816</v>
      </c>
      <c r="H304" s="18">
        <f>(((B304*((28*(('Datos de entrada'!$E$2) ^0.6)+'Datos de entrada'!$E$3)/10))))*(1-'Datos de entrada'!$E$4)*'Datos de entrada'!$E$5/100*'Datos de entrada'!$E$8</f>
        <v>2.2617114033723493</v>
      </c>
      <c r="I304" s="17">
        <f>'Datos de entrada'!$B$10*'Datos de entrada'!$B$5/100</f>
        <v>1</v>
      </c>
      <c r="J304" s="19">
        <f>'Datos de entrada'!$E$10*'Datos de entrada'!$E$5/100</f>
        <v>0.12</v>
      </c>
      <c r="K304" s="22">
        <f t="shared" si="24"/>
        <v>23</v>
      </c>
      <c r="L304" s="23">
        <f t="shared" si="25"/>
        <v>22</v>
      </c>
      <c r="M304" s="22">
        <f t="shared" si="26"/>
        <v>17</v>
      </c>
      <c r="N304" s="23">
        <f t="shared" si="27"/>
        <v>16</v>
      </c>
      <c r="O304" s="22">
        <f t="shared" si="28"/>
        <v>10</v>
      </c>
      <c r="P304" s="42">
        <f t="shared" si="29"/>
        <v>3</v>
      </c>
    </row>
    <row r="305" spans="1:16" x14ac:dyDescent="0.25">
      <c r="A305" s="1" t="s">
        <v>199</v>
      </c>
      <c r="B305" s="4">
        <v>5.7</v>
      </c>
      <c r="C305" s="17">
        <f>(((B305*((28*(('Datos de entrada'!$B$2) ^0.6)+'Datos de entrada'!$B$3)/10))))*'Datos de entrada'!$B$5/100</f>
        <v>14.276583609327124</v>
      </c>
      <c r="D305" s="18">
        <f>(((B305*((28*(('Datos de entrada'!$E$2) ^0.6)+'Datos de entrada'!$E$3)/10))))*'Datos de entrada'!$E$5/100</f>
        <v>14.276583609327124</v>
      </c>
      <c r="E305" s="17">
        <f>(((B305*((28*(('Datos de entrada'!$B$2) ^0.6)+'Datos de entrada'!$B$3)/10))*(1-'Datos de entrada'!$B$4)))*'Datos de entrada'!$B$5/100</f>
        <v>9.9936085265289858</v>
      </c>
      <c r="F305" s="18">
        <f>(((B305*((28*(('Datos de entrada'!$E$2) ^0.6)+'Datos de entrada'!$E$3)/10))))*(1-'Datos de entrada'!$E$4)*'Datos de entrada'!$E$5/100</f>
        <v>9.9936085265289858</v>
      </c>
      <c r="G305" s="17">
        <f>((((B305*((28*(('Datos de entrada'!$B$2) ^0.6)+'Datos de entrada'!$B$3)/10))*(1-'Datos de entrada'!$B$4)))*'Datos de entrada'!$B$5/100)*'Datos de entrada'!$B$8</f>
        <v>5.4964846895909423</v>
      </c>
      <c r="H305" s="18">
        <f>(((B305*((28*(('Datos de entrada'!$E$2) ^0.6)+'Datos de entrada'!$E$3)/10))))*(1-'Datos de entrada'!$E$4)*'Datos de entrada'!$E$5/100*'Datos de entrada'!$E$8</f>
        <v>1.4990412789793479</v>
      </c>
      <c r="I305" s="17">
        <f>'Datos de entrada'!$B$10*'Datos de entrada'!$B$5/100</f>
        <v>1</v>
      </c>
      <c r="J305" s="19">
        <f>'Datos de entrada'!$E$10*'Datos de entrada'!$E$5/100</f>
        <v>0.12</v>
      </c>
      <c r="K305" s="22">
        <f t="shared" si="24"/>
        <v>16</v>
      </c>
      <c r="L305" s="23">
        <f t="shared" si="25"/>
        <v>15</v>
      </c>
      <c r="M305" s="22">
        <f t="shared" si="26"/>
        <v>11</v>
      </c>
      <c r="N305" s="23">
        <f t="shared" si="27"/>
        <v>11</v>
      </c>
      <c r="O305" s="22">
        <f t="shared" si="28"/>
        <v>7</v>
      </c>
      <c r="P305" s="42">
        <f t="shared" si="29"/>
        <v>2</v>
      </c>
    </row>
    <row r="306" spans="1:16" x14ac:dyDescent="0.25">
      <c r="A306" s="1" t="s">
        <v>200</v>
      </c>
      <c r="B306" s="4">
        <v>5.3</v>
      </c>
      <c r="C306" s="17">
        <f>(((B306*((28*(('Datos de entrada'!$B$2) ^0.6)+'Datos de entrada'!$B$3)/10))))*'Datos de entrada'!$B$5/100</f>
        <v>13.274718092883113</v>
      </c>
      <c r="D306" s="18">
        <f>(((B306*((28*(('Datos de entrada'!$E$2) ^0.6)+'Datos de entrada'!$E$3)/10))))*'Datos de entrada'!$E$5/100</f>
        <v>13.274718092883113</v>
      </c>
      <c r="E306" s="17">
        <f>(((B306*((28*(('Datos de entrada'!$B$2) ^0.6)+'Datos de entrada'!$B$3)/10))*(1-'Datos de entrada'!$B$4)))*'Datos de entrada'!$B$5/100</f>
        <v>9.2923026650181786</v>
      </c>
      <c r="F306" s="18">
        <f>(((B306*((28*(('Datos de entrada'!$E$2) ^0.6)+'Datos de entrada'!$E$3)/10))))*(1-'Datos de entrada'!$E$4)*'Datos de entrada'!$E$5/100</f>
        <v>9.2923026650181786</v>
      </c>
      <c r="G306" s="17">
        <f>((((B306*((28*(('Datos de entrada'!$B$2) ^0.6)+'Datos de entrada'!$B$3)/10))*(1-'Datos de entrada'!$B$4)))*'Datos de entrada'!$B$5/100)*'Datos de entrada'!$B$8</f>
        <v>5.1107664657599985</v>
      </c>
      <c r="H306" s="18">
        <f>(((B306*((28*(('Datos de entrada'!$E$2) ^0.6)+'Datos de entrada'!$E$3)/10))))*(1-'Datos de entrada'!$E$4)*'Datos de entrada'!$E$5/100*'Datos de entrada'!$E$8</f>
        <v>1.3938453997527267</v>
      </c>
      <c r="I306" s="17">
        <f>'Datos de entrada'!$B$10*'Datos de entrada'!$B$5/100</f>
        <v>1</v>
      </c>
      <c r="J306" s="19">
        <f>'Datos de entrada'!$E$10*'Datos de entrada'!$E$5/100</f>
        <v>0.12</v>
      </c>
      <c r="K306" s="22">
        <f t="shared" si="24"/>
        <v>15</v>
      </c>
      <c r="L306" s="23">
        <f t="shared" si="25"/>
        <v>14</v>
      </c>
      <c r="M306" s="22">
        <f t="shared" si="26"/>
        <v>11</v>
      </c>
      <c r="N306" s="23">
        <f t="shared" si="27"/>
        <v>10</v>
      </c>
      <c r="O306" s="22">
        <f t="shared" si="28"/>
        <v>7</v>
      </c>
      <c r="P306" s="42">
        <f t="shared" si="29"/>
        <v>2</v>
      </c>
    </row>
    <row r="307" spans="1:16" x14ac:dyDescent="0.25">
      <c r="A307" s="1" t="s">
        <v>201</v>
      </c>
      <c r="B307" s="4">
        <v>5.4</v>
      </c>
      <c r="C307" s="17">
        <f>(((B307*((28*(('Datos de entrada'!$B$2) ^0.6)+'Datos de entrada'!$B$3)/10))))*'Datos de entrada'!$B$5/100</f>
        <v>13.525184471994116</v>
      </c>
      <c r="D307" s="18">
        <f>(((B307*((28*(('Datos de entrada'!$E$2) ^0.6)+'Datos de entrada'!$E$3)/10))))*'Datos de entrada'!$E$5/100</f>
        <v>13.525184471994116</v>
      </c>
      <c r="E307" s="17">
        <f>(((B307*((28*(('Datos de entrada'!$B$2) ^0.6)+'Datos de entrada'!$B$3)/10))*(1-'Datos de entrada'!$B$4)))*'Datos de entrada'!$B$5/100</f>
        <v>9.4676291303958813</v>
      </c>
      <c r="F307" s="18">
        <f>(((B307*((28*(('Datos de entrada'!$E$2) ^0.6)+'Datos de entrada'!$E$3)/10))))*(1-'Datos de entrada'!$E$4)*'Datos de entrada'!$E$5/100</f>
        <v>9.4676291303958813</v>
      </c>
      <c r="G307" s="17">
        <f>((((B307*((28*(('Datos de entrada'!$B$2) ^0.6)+'Datos de entrada'!$B$3)/10))*(1-'Datos de entrada'!$B$4)))*'Datos de entrada'!$B$5/100)*'Datos de entrada'!$B$8</f>
        <v>5.2071960217177349</v>
      </c>
      <c r="H307" s="18">
        <f>(((B307*((28*(('Datos de entrada'!$E$2) ^0.6)+'Datos de entrada'!$E$3)/10))))*(1-'Datos de entrada'!$E$4)*'Datos de entrada'!$E$5/100*'Datos de entrada'!$E$8</f>
        <v>1.4201443695593821</v>
      </c>
      <c r="I307" s="17">
        <f>'Datos de entrada'!$B$10*'Datos de entrada'!$B$5/100</f>
        <v>1</v>
      </c>
      <c r="J307" s="19">
        <f>'Datos de entrada'!$E$10*'Datos de entrada'!$E$5/100</f>
        <v>0.12</v>
      </c>
      <c r="K307" s="22">
        <f t="shared" si="24"/>
        <v>15</v>
      </c>
      <c r="L307" s="23">
        <f t="shared" si="25"/>
        <v>14</v>
      </c>
      <c r="M307" s="22">
        <f t="shared" si="26"/>
        <v>11</v>
      </c>
      <c r="N307" s="23">
        <f t="shared" si="27"/>
        <v>10</v>
      </c>
      <c r="O307" s="22">
        <f t="shared" si="28"/>
        <v>7</v>
      </c>
      <c r="P307" s="42">
        <f t="shared" si="29"/>
        <v>2</v>
      </c>
    </row>
    <row r="308" spans="1:16" x14ac:dyDescent="0.25">
      <c r="A308" s="1" t="s">
        <v>202</v>
      </c>
      <c r="B308" s="4">
        <v>8</v>
      </c>
      <c r="C308" s="17">
        <f>(((B308*((28*(('Datos de entrada'!$B$2) ^0.6)+'Datos de entrada'!$B$3)/10))))*'Datos de entrada'!$B$5/100</f>
        <v>20.037310328880174</v>
      </c>
      <c r="D308" s="18">
        <f>(((B308*((28*(('Datos de entrada'!$E$2) ^0.6)+'Datos de entrada'!$E$3)/10))))*'Datos de entrada'!$E$5/100</f>
        <v>20.037310328880174</v>
      </c>
      <c r="E308" s="17">
        <f>(((B308*((28*(('Datos de entrada'!$B$2) ^0.6)+'Datos de entrada'!$B$3)/10))*(1-'Datos de entrada'!$B$4)))*'Datos de entrada'!$B$5/100</f>
        <v>14.026117230216121</v>
      </c>
      <c r="F308" s="18">
        <f>(((B308*((28*(('Datos de entrada'!$E$2) ^0.6)+'Datos de entrada'!$E$3)/10))))*(1-'Datos de entrada'!$E$4)*'Datos de entrada'!$E$5/100</f>
        <v>14.026117230216121</v>
      </c>
      <c r="G308" s="17">
        <f>((((B308*((28*(('Datos de entrada'!$B$2) ^0.6)+'Datos de entrada'!$B$3)/10))*(1-'Datos de entrada'!$B$4)))*'Datos de entrada'!$B$5/100)*'Datos de entrada'!$B$8</f>
        <v>7.7143644766188668</v>
      </c>
      <c r="H308" s="18">
        <f>(((B308*((28*(('Datos de entrada'!$E$2) ^0.6)+'Datos de entrada'!$E$3)/10))))*(1-'Datos de entrada'!$E$4)*'Datos de entrada'!$E$5/100*'Datos de entrada'!$E$8</f>
        <v>2.1039175845324181</v>
      </c>
      <c r="I308" s="17">
        <f>'Datos de entrada'!$B$10*'Datos de entrada'!$B$5/100</f>
        <v>1</v>
      </c>
      <c r="J308" s="19">
        <f>'Datos de entrada'!$E$10*'Datos de entrada'!$E$5/100</f>
        <v>0.12</v>
      </c>
      <c r="K308" s="22">
        <f t="shared" si="24"/>
        <v>22</v>
      </c>
      <c r="L308" s="23">
        <f t="shared" si="25"/>
        <v>21</v>
      </c>
      <c r="M308" s="22">
        <f t="shared" si="26"/>
        <v>16</v>
      </c>
      <c r="N308" s="23">
        <f t="shared" si="27"/>
        <v>15</v>
      </c>
      <c r="O308" s="22">
        <f t="shared" si="28"/>
        <v>9</v>
      </c>
      <c r="P308" s="42">
        <f t="shared" si="29"/>
        <v>3</v>
      </c>
    </row>
    <row r="309" spans="1:16" x14ac:dyDescent="0.25">
      <c r="A309" s="1" t="s">
        <v>77</v>
      </c>
      <c r="B309" s="4">
        <v>3.5</v>
      </c>
      <c r="C309" s="17">
        <f>(((B309*((28*(('Datos de entrada'!$B$2) ^0.6)+'Datos de entrada'!$B$3)/10))))*'Datos de entrada'!$B$5/100</f>
        <v>8.7663232688850758</v>
      </c>
      <c r="D309" s="18">
        <f>(((B309*((28*(('Datos de entrada'!$E$2) ^0.6)+'Datos de entrada'!$E$3)/10))))*'Datos de entrada'!$E$5/100</f>
        <v>8.7663232688850758</v>
      </c>
      <c r="E309" s="17">
        <f>(((B309*((28*(('Datos de entrada'!$B$2) ^0.6)+'Datos de entrada'!$B$3)/10))*(1-'Datos de entrada'!$B$4)))*'Datos de entrada'!$B$5/100</f>
        <v>6.1364262882195524</v>
      </c>
      <c r="F309" s="18">
        <f>(((B309*((28*(('Datos de entrada'!$E$2) ^0.6)+'Datos de entrada'!$E$3)/10))))*(1-'Datos de entrada'!$E$4)*'Datos de entrada'!$E$5/100</f>
        <v>6.1364262882195524</v>
      </c>
      <c r="G309" s="17">
        <f>((((B309*((28*(('Datos de entrada'!$B$2) ^0.6)+'Datos de entrada'!$B$3)/10))*(1-'Datos de entrada'!$B$4)))*'Datos de entrada'!$B$5/100)*'Datos de entrada'!$B$8</f>
        <v>3.3750344585207541</v>
      </c>
      <c r="H309" s="18">
        <f>(((B309*((28*(('Datos de entrada'!$E$2) ^0.6)+'Datos de entrada'!$E$3)/10))))*(1-'Datos de entrada'!$E$4)*'Datos de entrada'!$E$5/100*'Datos de entrada'!$E$8</f>
        <v>0.92046394323293279</v>
      </c>
      <c r="I309" s="17">
        <f>'Datos de entrada'!$B$10*'Datos de entrada'!$B$5/100</f>
        <v>1</v>
      </c>
      <c r="J309" s="19">
        <f>'Datos de entrada'!$E$10*'Datos de entrada'!$E$5/100</f>
        <v>0.12</v>
      </c>
      <c r="K309" s="22">
        <f t="shared" si="24"/>
        <v>10</v>
      </c>
      <c r="L309" s="23">
        <f t="shared" si="25"/>
        <v>9</v>
      </c>
      <c r="M309" s="22">
        <f t="shared" si="26"/>
        <v>8</v>
      </c>
      <c r="N309" s="23">
        <f t="shared" si="27"/>
        <v>7</v>
      </c>
      <c r="O309" s="22">
        <f t="shared" si="28"/>
        <v>5</v>
      </c>
      <c r="P309" s="42">
        <f t="shared" si="29"/>
        <v>2</v>
      </c>
    </row>
    <row r="310" spans="1:16" x14ac:dyDescent="0.25">
      <c r="A310" s="1" t="s">
        <v>204</v>
      </c>
      <c r="B310" s="4">
        <v>3.9</v>
      </c>
      <c r="C310" s="17">
        <f>(((B310*((28*(('Datos de entrada'!$B$2) ^0.6)+'Datos de entrada'!$B$3)/10))))*'Datos de entrada'!$B$5/100</f>
        <v>9.7681887853290839</v>
      </c>
      <c r="D310" s="18">
        <f>(((B310*((28*(('Datos de entrada'!$E$2) ^0.6)+'Datos de entrada'!$E$3)/10))))*'Datos de entrada'!$E$5/100</f>
        <v>9.7681887853290839</v>
      </c>
      <c r="E310" s="17">
        <f>(((B310*((28*(('Datos de entrada'!$B$2) ^0.6)+'Datos de entrada'!$B$3)/10))*(1-'Datos de entrada'!$B$4)))*'Datos de entrada'!$B$5/100</f>
        <v>6.8377321497303578</v>
      </c>
      <c r="F310" s="18">
        <f>(((B310*((28*(('Datos de entrada'!$E$2) ^0.6)+'Datos de entrada'!$E$3)/10))))*(1-'Datos de entrada'!$E$4)*'Datos de entrada'!$E$5/100</f>
        <v>6.8377321497303578</v>
      </c>
      <c r="G310" s="17">
        <f>((((B310*((28*(('Datos de entrada'!$B$2) ^0.6)+'Datos de entrada'!$B$3)/10))*(1-'Datos de entrada'!$B$4)))*'Datos de entrada'!$B$5/100)*'Datos de entrada'!$B$8</f>
        <v>3.760752682351697</v>
      </c>
      <c r="H310" s="18">
        <f>(((B310*((28*(('Datos de entrada'!$E$2) ^0.6)+'Datos de entrada'!$E$3)/10))))*(1-'Datos de entrada'!$E$4)*'Datos de entrada'!$E$5/100*'Datos de entrada'!$E$8</f>
        <v>1.0256598224595537</v>
      </c>
      <c r="I310" s="17">
        <f>'Datos de entrada'!$B$10*'Datos de entrada'!$B$5/100</f>
        <v>1</v>
      </c>
      <c r="J310" s="19">
        <f>'Datos de entrada'!$E$10*'Datos de entrada'!$E$5/100</f>
        <v>0.12</v>
      </c>
      <c r="K310" s="22">
        <f t="shared" si="24"/>
        <v>11</v>
      </c>
      <c r="L310" s="23">
        <f t="shared" si="25"/>
        <v>10</v>
      </c>
      <c r="M310" s="22">
        <f t="shared" si="26"/>
        <v>8</v>
      </c>
      <c r="N310" s="23">
        <f t="shared" si="27"/>
        <v>7</v>
      </c>
      <c r="O310" s="22">
        <f t="shared" si="28"/>
        <v>5</v>
      </c>
      <c r="P310" s="42">
        <f t="shared" si="29"/>
        <v>2</v>
      </c>
    </row>
    <row r="311" spans="1:16" x14ac:dyDescent="0.25">
      <c r="A311" s="1" t="s">
        <v>205</v>
      </c>
      <c r="B311" s="4">
        <v>4.3</v>
      </c>
      <c r="C311" s="17">
        <f>(((B311*((28*(('Datos de entrada'!$B$2) ^0.6)+'Datos de entrada'!$B$3)/10))))*'Datos de entrada'!$B$5/100</f>
        <v>10.770054301773094</v>
      </c>
      <c r="D311" s="18">
        <f>(((B311*((28*(('Datos de entrada'!$E$2) ^0.6)+'Datos de entrada'!$E$3)/10))))*'Datos de entrada'!$E$5/100</f>
        <v>10.770054301773094</v>
      </c>
      <c r="E311" s="17">
        <f>(((B311*((28*(('Datos de entrada'!$B$2) ^0.6)+'Datos de entrada'!$B$3)/10))*(1-'Datos de entrada'!$B$4)))*'Datos de entrada'!$B$5/100</f>
        <v>7.5390380112411641</v>
      </c>
      <c r="F311" s="18">
        <f>(((B311*((28*(('Datos de entrada'!$E$2) ^0.6)+'Datos de entrada'!$E$3)/10))))*(1-'Datos de entrada'!$E$4)*'Datos de entrada'!$E$5/100</f>
        <v>7.5390380112411641</v>
      </c>
      <c r="G311" s="17">
        <f>((((B311*((28*(('Datos de entrada'!$B$2) ^0.6)+'Datos de entrada'!$B$3)/10))*(1-'Datos de entrada'!$B$4)))*'Datos de entrada'!$B$5/100)*'Datos de entrada'!$B$8</f>
        <v>4.1464709061826408</v>
      </c>
      <c r="H311" s="18">
        <f>(((B311*((28*(('Datos de entrada'!$E$2) ^0.6)+'Datos de entrada'!$E$3)/10))))*(1-'Datos de entrada'!$E$4)*'Datos de entrada'!$E$5/100*'Datos de entrada'!$E$8</f>
        <v>1.1308557016861747</v>
      </c>
      <c r="I311" s="17">
        <f>'Datos de entrada'!$B$10*'Datos de entrada'!$B$5/100</f>
        <v>1</v>
      </c>
      <c r="J311" s="19">
        <f>'Datos de entrada'!$E$10*'Datos de entrada'!$E$5/100</f>
        <v>0.12</v>
      </c>
      <c r="K311" s="22">
        <f t="shared" si="24"/>
        <v>12</v>
      </c>
      <c r="L311" s="23">
        <f t="shared" si="25"/>
        <v>11</v>
      </c>
      <c r="M311" s="22">
        <f t="shared" si="26"/>
        <v>9</v>
      </c>
      <c r="N311" s="23">
        <f t="shared" si="27"/>
        <v>8</v>
      </c>
      <c r="O311" s="22">
        <f t="shared" si="28"/>
        <v>6</v>
      </c>
      <c r="P311" s="42">
        <f t="shared" si="29"/>
        <v>2</v>
      </c>
    </row>
    <row r="312" spans="1:16" x14ac:dyDescent="0.25">
      <c r="A312" s="1" t="s">
        <v>206</v>
      </c>
      <c r="B312" s="4">
        <v>12.8</v>
      </c>
      <c r="C312" s="17">
        <f>(((B312*((28*(('Datos de entrada'!$B$2) ^0.6)+'Datos de entrada'!$B$3)/10))))*'Datos de entrada'!$B$5/100</f>
        <v>32.059696526208285</v>
      </c>
      <c r="D312" s="18">
        <f>(((B312*((28*(('Datos de entrada'!$E$2) ^0.6)+'Datos de entrada'!$E$3)/10))))*'Datos de entrada'!$E$5/100</f>
        <v>32.059696526208285</v>
      </c>
      <c r="E312" s="17">
        <f>(((B312*((28*(('Datos de entrada'!$B$2) ^0.6)+'Datos de entrada'!$B$3)/10))*(1-'Datos de entrada'!$B$4)))*'Datos de entrada'!$B$5/100</f>
        <v>22.441787568345795</v>
      </c>
      <c r="F312" s="18">
        <f>(((B312*((28*(('Datos de entrada'!$E$2) ^0.6)+'Datos de entrada'!$E$3)/10))))*(1-'Datos de entrada'!$E$4)*'Datos de entrada'!$E$5/100</f>
        <v>22.441787568345795</v>
      </c>
      <c r="G312" s="17">
        <f>((((B312*((28*(('Datos de entrada'!$B$2) ^0.6)+'Datos de entrada'!$B$3)/10))*(1-'Datos de entrada'!$B$4)))*'Datos de entrada'!$B$5/100)*'Datos de entrada'!$B$8</f>
        <v>12.342983162590189</v>
      </c>
      <c r="H312" s="18">
        <f>(((B312*((28*(('Datos de entrada'!$E$2) ^0.6)+'Datos de entrada'!$E$3)/10))))*(1-'Datos de entrada'!$E$4)*'Datos de entrada'!$E$5/100*'Datos de entrada'!$E$8</f>
        <v>3.3662681352518691</v>
      </c>
      <c r="I312" s="17">
        <f>'Datos de entrada'!$B$10*'Datos de entrada'!$B$5/100</f>
        <v>1</v>
      </c>
      <c r="J312" s="19">
        <f>'Datos de entrada'!$E$10*'Datos de entrada'!$E$5/100</f>
        <v>0.12</v>
      </c>
      <c r="K312" s="22">
        <f t="shared" si="24"/>
        <v>34</v>
      </c>
      <c r="L312" s="23">
        <f t="shared" si="25"/>
        <v>33</v>
      </c>
      <c r="M312" s="22">
        <f t="shared" si="26"/>
        <v>24</v>
      </c>
      <c r="N312" s="23">
        <f t="shared" si="27"/>
        <v>23</v>
      </c>
      <c r="O312" s="22">
        <f t="shared" si="28"/>
        <v>14</v>
      </c>
      <c r="P312" s="42">
        <f t="shared" si="29"/>
        <v>4</v>
      </c>
    </row>
    <row r="313" spans="1:16" x14ac:dyDescent="0.25">
      <c r="A313" s="1" t="s">
        <v>207</v>
      </c>
      <c r="B313" s="4">
        <v>8.6999999999999993</v>
      </c>
      <c r="C313" s="17">
        <f>(((B313*((28*(('Datos de entrada'!$B$2) ^0.6)+'Datos de entrada'!$B$3)/10))))*'Datos de entrada'!$B$5/100</f>
        <v>21.790574982657187</v>
      </c>
      <c r="D313" s="18">
        <f>(((B313*((28*(('Datos de entrada'!$E$2) ^0.6)+'Datos de entrada'!$E$3)/10))))*'Datos de entrada'!$E$5/100</f>
        <v>21.790574982657187</v>
      </c>
      <c r="E313" s="17">
        <f>(((B313*((28*(('Datos de entrada'!$B$2) ^0.6)+'Datos de entrada'!$B$3)/10))*(1-'Datos de entrada'!$B$4)))*'Datos de entrada'!$B$5/100</f>
        <v>15.253402487860031</v>
      </c>
      <c r="F313" s="18">
        <f>(((B313*((28*(('Datos de entrada'!$E$2) ^0.6)+'Datos de entrada'!$E$3)/10))))*(1-'Datos de entrada'!$E$4)*'Datos de entrada'!$E$5/100</f>
        <v>15.253402487860031</v>
      </c>
      <c r="G313" s="17">
        <f>((((B313*((28*(('Datos de entrada'!$B$2) ^0.6)+'Datos de entrada'!$B$3)/10))*(1-'Datos de entrada'!$B$4)))*'Datos de entrada'!$B$5/100)*'Datos de entrada'!$B$8</f>
        <v>8.3893713683230171</v>
      </c>
      <c r="H313" s="18">
        <f>(((B313*((28*(('Datos de entrada'!$E$2) ^0.6)+'Datos de entrada'!$E$3)/10))))*(1-'Datos de entrada'!$E$4)*'Datos de entrada'!$E$5/100*'Datos de entrada'!$E$8</f>
        <v>2.2880103731790045</v>
      </c>
      <c r="I313" s="17">
        <f>'Datos de entrada'!$B$10*'Datos de entrada'!$B$5/100</f>
        <v>1</v>
      </c>
      <c r="J313" s="19">
        <f>'Datos de entrada'!$E$10*'Datos de entrada'!$E$5/100</f>
        <v>0.12</v>
      </c>
      <c r="K313" s="22">
        <f t="shared" si="24"/>
        <v>23</v>
      </c>
      <c r="L313" s="23">
        <f t="shared" si="25"/>
        <v>22</v>
      </c>
      <c r="M313" s="22">
        <f t="shared" si="26"/>
        <v>17</v>
      </c>
      <c r="N313" s="23">
        <f t="shared" si="27"/>
        <v>16</v>
      </c>
      <c r="O313" s="22">
        <f t="shared" si="28"/>
        <v>10</v>
      </c>
      <c r="P313" s="42">
        <f t="shared" si="29"/>
        <v>3</v>
      </c>
    </row>
    <row r="314" spans="1:16" x14ac:dyDescent="0.25">
      <c r="A314" s="1" t="s">
        <v>208</v>
      </c>
      <c r="B314" s="4">
        <v>13.2</v>
      </c>
      <c r="C314" s="17">
        <f>(((B314*((28*(('Datos de entrada'!$B$2) ^0.6)+'Datos de entrada'!$B$3)/10))))*'Datos de entrada'!$B$5/100</f>
        <v>33.061562042652284</v>
      </c>
      <c r="D314" s="18">
        <f>(((B314*((28*(('Datos de entrada'!$E$2) ^0.6)+'Datos de entrada'!$E$3)/10))))*'Datos de entrada'!$E$5/100</f>
        <v>33.061562042652284</v>
      </c>
      <c r="E314" s="17">
        <f>(((B314*((28*(('Datos de entrada'!$B$2) ^0.6)+'Datos de entrada'!$B$3)/10))*(1-'Datos de entrada'!$B$4)))*'Datos de entrada'!$B$5/100</f>
        <v>23.143093429856595</v>
      </c>
      <c r="F314" s="18">
        <f>(((B314*((28*(('Datos de entrada'!$E$2) ^0.6)+'Datos de entrada'!$E$3)/10))))*(1-'Datos de entrada'!$E$4)*'Datos de entrada'!$E$5/100</f>
        <v>23.143093429856595</v>
      </c>
      <c r="G314" s="17">
        <f>((((B314*((28*(('Datos de entrada'!$B$2) ^0.6)+'Datos de entrada'!$B$3)/10))*(1-'Datos de entrada'!$B$4)))*'Datos de entrada'!$B$5/100)*'Datos de entrada'!$B$8</f>
        <v>12.728701386421129</v>
      </c>
      <c r="H314" s="18">
        <f>(((B314*((28*(('Datos de entrada'!$E$2) ^0.6)+'Datos de entrada'!$E$3)/10))))*(1-'Datos de entrada'!$E$4)*'Datos de entrada'!$E$5/100*'Datos de entrada'!$E$8</f>
        <v>3.4714640144784892</v>
      </c>
      <c r="I314" s="17">
        <f>'Datos de entrada'!$B$10*'Datos de entrada'!$B$5/100</f>
        <v>1</v>
      </c>
      <c r="J314" s="19">
        <f>'Datos de entrada'!$E$10*'Datos de entrada'!$E$5/100</f>
        <v>0.12</v>
      </c>
      <c r="K314" s="22">
        <f t="shared" si="24"/>
        <v>35</v>
      </c>
      <c r="L314" s="23">
        <f t="shared" si="25"/>
        <v>34</v>
      </c>
      <c r="M314" s="22">
        <f t="shared" si="26"/>
        <v>25</v>
      </c>
      <c r="N314" s="23">
        <f t="shared" si="27"/>
        <v>24</v>
      </c>
      <c r="O314" s="22">
        <f t="shared" si="28"/>
        <v>14</v>
      </c>
      <c r="P314" s="42">
        <f t="shared" si="29"/>
        <v>4</v>
      </c>
    </row>
    <row r="315" spans="1:16" x14ac:dyDescent="0.25">
      <c r="A315" s="1" t="s">
        <v>207</v>
      </c>
      <c r="B315" s="4">
        <v>8.6999999999999993</v>
      </c>
      <c r="C315" s="17">
        <f>(((B315*((28*(('Datos de entrada'!$B$2) ^0.6)+'Datos de entrada'!$B$3)/10))))*'Datos de entrada'!$B$5/100</f>
        <v>21.790574982657187</v>
      </c>
      <c r="D315" s="18">
        <f>(((B315*((28*(('Datos de entrada'!$E$2) ^0.6)+'Datos de entrada'!$E$3)/10))))*'Datos de entrada'!$E$5/100</f>
        <v>21.790574982657187</v>
      </c>
      <c r="E315" s="17">
        <f>(((B315*((28*(('Datos de entrada'!$B$2) ^0.6)+'Datos de entrada'!$B$3)/10))*(1-'Datos de entrada'!$B$4)))*'Datos de entrada'!$B$5/100</f>
        <v>15.253402487860031</v>
      </c>
      <c r="F315" s="18">
        <f>(((B315*((28*(('Datos de entrada'!$E$2) ^0.6)+'Datos de entrada'!$E$3)/10))))*(1-'Datos de entrada'!$E$4)*'Datos de entrada'!$E$5/100</f>
        <v>15.253402487860031</v>
      </c>
      <c r="G315" s="17">
        <f>((((B315*((28*(('Datos de entrada'!$B$2) ^0.6)+'Datos de entrada'!$B$3)/10))*(1-'Datos de entrada'!$B$4)))*'Datos de entrada'!$B$5/100)*'Datos de entrada'!$B$8</f>
        <v>8.3893713683230171</v>
      </c>
      <c r="H315" s="18">
        <f>(((B315*((28*(('Datos de entrada'!$E$2) ^0.6)+'Datos de entrada'!$E$3)/10))))*(1-'Datos de entrada'!$E$4)*'Datos de entrada'!$E$5/100*'Datos de entrada'!$E$8</f>
        <v>2.2880103731790045</v>
      </c>
      <c r="I315" s="17">
        <f>'Datos de entrada'!$B$10*'Datos de entrada'!$B$5/100</f>
        <v>1</v>
      </c>
      <c r="J315" s="19">
        <f>'Datos de entrada'!$E$10*'Datos de entrada'!$E$5/100</f>
        <v>0.12</v>
      </c>
      <c r="K315" s="22">
        <f t="shared" si="24"/>
        <v>23</v>
      </c>
      <c r="L315" s="23">
        <f t="shared" si="25"/>
        <v>22</v>
      </c>
      <c r="M315" s="22">
        <f t="shared" si="26"/>
        <v>17</v>
      </c>
      <c r="N315" s="23">
        <f t="shared" si="27"/>
        <v>16</v>
      </c>
      <c r="O315" s="22">
        <f t="shared" si="28"/>
        <v>10</v>
      </c>
      <c r="P315" s="42">
        <f t="shared" si="29"/>
        <v>3</v>
      </c>
    </row>
    <row r="316" spans="1:16" x14ac:dyDescent="0.25">
      <c r="A316" s="37" t="s">
        <v>307</v>
      </c>
      <c r="B316" s="38"/>
      <c r="C316" s="17"/>
      <c r="D316" s="18"/>
      <c r="E316" s="17"/>
      <c r="F316" s="18"/>
      <c r="G316" s="17"/>
      <c r="H316" s="18"/>
      <c r="I316" s="17"/>
      <c r="J316" s="19"/>
      <c r="K316" s="22"/>
      <c r="L316" s="23"/>
      <c r="M316" s="22"/>
      <c r="N316" s="23"/>
      <c r="O316" s="23"/>
      <c r="P316" s="23"/>
    </row>
    <row r="317" spans="1:16" ht="30" x14ac:dyDescent="0.25">
      <c r="A317" s="2" t="s">
        <v>0</v>
      </c>
      <c r="B317" s="3" t="s">
        <v>300</v>
      </c>
      <c r="C317" s="17"/>
      <c r="D317" s="18"/>
      <c r="E317" s="17"/>
      <c r="F317" s="18"/>
      <c r="G317" s="17"/>
      <c r="H317" s="18"/>
      <c r="I317" s="17"/>
      <c r="J317" s="19"/>
      <c r="K317" s="22"/>
      <c r="L317" s="23"/>
      <c r="M317" s="22"/>
      <c r="N317" s="23"/>
      <c r="O317" s="23"/>
      <c r="P317" s="23"/>
    </row>
    <row r="318" spans="1:16" x14ac:dyDescent="0.25">
      <c r="A318" s="1" t="s">
        <v>295</v>
      </c>
      <c r="B318" s="2">
        <v>9.5</v>
      </c>
      <c r="C318" s="17">
        <f>(((B318*((28*(('Datos de entrada'!$B$2) ^0.6)+'Datos de entrada'!$B$3)/10))))*'Datos de entrada'!$B$5/100</f>
        <v>23.794306015545207</v>
      </c>
      <c r="D318" s="18">
        <f>(((B318*((28*(('Datos de entrada'!$E$2) ^0.6)+'Datos de entrada'!$E$3)/10))))*'Datos de entrada'!$E$5/100</f>
        <v>23.794306015545207</v>
      </c>
      <c r="E318" s="17">
        <f>(((B318*((28*(('Datos de entrada'!$B$2) ^0.6)+'Datos de entrada'!$B$3)/10))*(1-'Datos de entrada'!$B$4)))*'Datos de entrada'!$B$5/100</f>
        <v>16.656014210881644</v>
      </c>
      <c r="F318" s="18">
        <f>(((B318*((28*(('Datos de entrada'!$E$2) ^0.6)+'Datos de entrada'!$E$3)/10))))*(1-'Datos de entrada'!$E$4)*'Datos de entrada'!$E$5/100</f>
        <v>16.656014210881644</v>
      </c>
      <c r="G318" s="17">
        <f>((((B318*((28*(('Datos de entrada'!$B$2) ^0.6)+'Datos de entrada'!$B$3)/10))*(1-'Datos de entrada'!$B$4)))*'Datos de entrada'!$B$5/100)*'Datos de entrada'!$B$8</f>
        <v>9.1608078159849047</v>
      </c>
      <c r="H318" s="18">
        <f>(((B318*((28*(('Datos de entrada'!$E$2) ^0.6)+'Datos de entrada'!$E$3)/10))))*(1-'Datos de entrada'!$E$4)*'Datos de entrada'!$E$5/100*'Datos de entrada'!$E$8</f>
        <v>2.4984021316322464</v>
      </c>
      <c r="I318" s="17">
        <f>'Datos de entrada'!$B$10*'Datos de entrada'!$B$5/100</f>
        <v>1</v>
      </c>
      <c r="J318" s="19">
        <f>'Datos de entrada'!$E$10*'Datos de entrada'!$E$5/100</f>
        <v>0.12</v>
      </c>
      <c r="K318" s="22">
        <f t="shared" si="24"/>
        <v>25</v>
      </c>
      <c r="L318" s="23">
        <f t="shared" si="25"/>
        <v>24</v>
      </c>
      <c r="M318" s="22">
        <f t="shared" si="26"/>
        <v>18</v>
      </c>
      <c r="N318" s="23">
        <f t="shared" si="27"/>
        <v>17</v>
      </c>
      <c r="O318" s="22">
        <f t="shared" si="28"/>
        <v>11</v>
      </c>
      <c r="P318" s="42">
        <f t="shared" si="29"/>
        <v>3</v>
      </c>
    </row>
    <row r="319" spans="1:16" x14ac:dyDescent="0.25">
      <c r="A319" s="1" t="s">
        <v>296</v>
      </c>
      <c r="B319" s="3">
        <v>10.8</v>
      </c>
      <c r="C319" s="17">
        <f>(((B319*((28*(('Datos de entrada'!$B$2) ^0.6)+'Datos de entrada'!$B$3)/10))))*'Datos de entrada'!$B$5/100</f>
        <v>27.050368943988232</v>
      </c>
      <c r="D319" s="18">
        <f>(((B319*((28*(('Datos de entrada'!$E$2) ^0.6)+'Datos de entrada'!$E$3)/10))))*'Datos de entrada'!$E$5/100</f>
        <v>27.050368943988232</v>
      </c>
      <c r="E319" s="17">
        <f>(((B319*((28*(('Datos de entrada'!$B$2) ^0.6)+'Datos de entrada'!$B$3)/10))*(1-'Datos de entrada'!$B$4)))*'Datos de entrada'!$B$5/100</f>
        <v>18.935258260791763</v>
      </c>
      <c r="F319" s="18">
        <f>(((B319*((28*(('Datos de entrada'!$E$2) ^0.6)+'Datos de entrada'!$E$3)/10))))*(1-'Datos de entrada'!$E$4)*'Datos de entrada'!$E$5/100</f>
        <v>18.935258260791763</v>
      </c>
      <c r="G319" s="17">
        <f>((((B319*((28*(('Datos de entrada'!$B$2) ^0.6)+'Datos de entrada'!$B$3)/10))*(1-'Datos de entrada'!$B$4)))*'Datos de entrada'!$B$5/100)*'Datos de entrada'!$B$8</f>
        <v>10.41439204343547</v>
      </c>
      <c r="H319" s="18">
        <f>(((B319*((28*(('Datos de entrada'!$E$2) ^0.6)+'Datos de entrada'!$E$3)/10))))*(1-'Datos de entrada'!$E$4)*'Datos de entrada'!$E$5/100*'Datos de entrada'!$E$8</f>
        <v>2.8402887391187641</v>
      </c>
      <c r="I319" s="17">
        <f>'Datos de entrada'!$B$10*'Datos de entrada'!$B$5/100</f>
        <v>1</v>
      </c>
      <c r="J319" s="19">
        <f>'Datos de entrada'!$E$10*'Datos de entrada'!$E$5/100</f>
        <v>0.12</v>
      </c>
      <c r="K319" s="22">
        <f t="shared" si="24"/>
        <v>29</v>
      </c>
      <c r="L319" s="23">
        <f t="shared" si="25"/>
        <v>28</v>
      </c>
      <c r="M319" s="22">
        <f t="shared" si="26"/>
        <v>20</v>
      </c>
      <c r="N319" s="23">
        <f t="shared" si="27"/>
        <v>20</v>
      </c>
      <c r="O319" s="22">
        <f t="shared" si="28"/>
        <v>12</v>
      </c>
      <c r="P319" s="42">
        <f t="shared" si="29"/>
        <v>3</v>
      </c>
    </row>
    <row r="320" spans="1:16" x14ac:dyDescent="0.25">
      <c r="A320" s="1" t="s">
        <v>297</v>
      </c>
      <c r="B320" s="2">
        <v>13.2</v>
      </c>
      <c r="C320" s="17">
        <f>(((B320*((28*(('Datos de entrada'!$B$2) ^0.6)+'Datos de entrada'!$B$3)/10))))*'Datos de entrada'!$B$5/100</f>
        <v>33.061562042652284</v>
      </c>
      <c r="D320" s="18">
        <f>(((B320*((28*(('Datos de entrada'!$E$2) ^0.6)+'Datos de entrada'!$E$3)/10))))*'Datos de entrada'!$E$5/100</f>
        <v>33.061562042652284</v>
      </c>
      <c r="E320" s="17">
        <f>(((B320*((28*(('Datos de entrada'!$B$2) ^0.6)+'Datos de entrada'!$B$3)/10))*(1-'Datos de entrada'!$B$4)))*'Datos de entrada'!$B$5/100</f>
        <v>23.143093429856595</v>
      </c>
      <c r="F320" s="18">
        <f>(((B320*((28*(('Datos de entrada'!$E$2) ^0.6)+'Datos de entrada'!$E$3)/10))))*(1-'Datos de entrada'!$E$4)*'Datos de entrada'!$E$5/100</f>
        <v>23.143093429856595</v>
      </c>
      <c r="G320" s="17">
        <f>((((B320*((28*(('Datos de entrada'!$B$2) ^0.6)+'Datos de entrada'!$B$3)/10))*(1-'Datos de entrada'!$B$4)))*'Datos de entrada'!$B$5/100)*'Datos de entrada'!$B$8</f>
        <v>12.728701386421129</v>
      </c>
      <c r="H320" s="18">
        <f>(((B320*((28*(('Datos de entrada'!$E$2) ^0.6)+'Datos de entrada'!$E$3)/10))))*(1-'Datos de entrada'!$E$4)*'Datos de entrada'!$E$5/100*'Datos de entrada'!$E$8</f>
        <v>3.4714640144784892</v>
      </c>
      <c r="I320" s="17">
        <f>'Datos de entrada'!$B$10*'Datos de entrada'!$B$5/100</f>
        <v>1</v>
      </c>
      <c r="J320" s="19">
        <f>'Datos de entrada'!$E$10*'Datos de entrada'!$E$5/100</f>
        <v>0.12</v>
      </c>
      <c r="K320" s="22">
        <f t="shared" si="24"/>
        <v>35</v>
      </c>
      <c r="L320" s="23">
        <f t="shared" si="25"/>
        <v>34</v>
      </c>
      <c r="M320" s="22">
        <f t="shared" si="26"/>
        <v>25</v>
      </c>
      <c r="N320" s="23">
        <f t="shared" si="27"/>
        <v>24</v>
      </c>
      <c r="O320" s="22">
        <f t="shared" si="28"/>
        <v>14</v>
      </c>
      <c r="P320" s="42">
        <f t="shared" si="29"/>
        <v>4</v>
      </c>
    </row>
    <row r="321" spans="1:16" x14ac:dyDescent="0.25">
      <c r="A321" s="1" t="s">
        <v>187</v>
      </c>
      <c r="B321" s="2">
        <v>14</v>
      </c>
      <c r="C321" s="17">
        <f>(((B321*((28*(('Datos de entrada'!$B$2) ^0.6)+'Datos de entrada'!$B$3)/10))))*'Datos de entrada'!$B$5/100</f>
        <v>35.065293075540303</v>
      </c>
      <c r="D321" s="18">
        <f>(((B321*((28*(('Datos de entrada'!$E$2) ^0.6)+'Datos de entrada'!$E$3)/10))))*'Datos de entrada'!$E$5/100</f>
        <v>35.065293075540303</v>
      </c>
      <c r="E321" s="17">
        <f>(((B321*((28*(('Datos de entrada'!$B$2) ^0.6)+'Datos de entrada'!$B$3)/10))*(1-'Datos de entrada'!$B$4)))*'Datos de entrada'!$B$5/100</f>
        <v>24.54570515287821</v>
      </c>
      <c r="F321" s="18">
        <f>(((B321*((28*(('Datos de entrada'!$E$2) ^0.6)+'Datos de entrada'!$E$3)/10))))*(1-'Datos de entrada'!$E$4)*'Datos de entrada'!$E$5/100</f>
        <v>24.54570515287821</v>
      </c>
      <c r="G321" s="17">
        <f>((((B321*((28*(('Datos de entrada'!$B$2) ^0.6)+'Datos de entrada'!$B$3)/10))*(1-'Datos de entrada'!$B$4)))*'Datos de entrada'!$B$5/100)*'Datos de entrada'!$B$8</f>
        <v>13.500137834083016</v>
      </c>
      <c r="H321" s="18">
        <f>(((B321*((28*(('Datos de entrada'!$E$2) ^0.6)+'Datos de entrada'!$E$3)/10))))*(1-'Datos de entrada'!$E$4)*'Datos de entrada'!$E$5/100*'Datos de entrada'!$E$8</f>
        <v>3.6818557729317312</v>
      </c>
      <c r="I321" s="17">
        <f>'Datos de entrada'!$B$10*'Datos de entrada'!$B$5/100</f>
        <v>1</v>
      </c>
      <c r="J321" s="19">
        <f>'Datos de entrada'!$E$10*'Datos de entrada'!$E$5/100</f>
        <v>0.12</v>
      </c>
      <c r="K321" s="22">
        <f t="shared" si="24"/>
        <v>37</v>
      </c>
      <c r="L321" s="23">
        <f t="shared" si="25"/>
        <v>36</v>
      </c>
      <c r="M321" s="22">
        <f t="shared" si="26"/>
        <v>26</v>
      </c>
      <c r="N321" s="23">
        <f t="shared" si="27"/>
        <v>25</v>
      </c>
      <c r="O321" s="22">
        <f t="shared" si="28"/>
        <v>15</v>
      </c>
      <c r="P321" s="42">
        <f t="shared" si="29"/>
        <v>4</v>
      </c>
    </row>
    <row r="322" spans="1:16" x14ac:dyDescent="0.25">
      <c r="A322" s="1" t="s">
        <v>196</v>
      </c>
      <c r="B322" s="2">
        <v>15.2</v>
      </c>
      <c r="C322" s="17">
        <f>(((B322*((28*(('Datos de entrada'!$B$2) ^0.6)+'Datos de entrada'!$B$3)/10))))*'Datos de entrada'!$B$5/100</f>
        <v>38.070889624872322</v>
      </c>
      <c r="D322" s="18">
        <f>(((B322*((28*(('Datos de entrada'!$E$2) ^0.6)+'Datos de entrada'!$E$3)/10))))*'Datos de entrada'!$E$5/100</f>
        <v>38.070889624872322</v>
      </c>
      <c r="E322" s="17">
        <f>(((B322*((28*(('Datos de entrada'!$B$2) ^0.6)+'Datos de entrada'!$B$3)/10))*(1-'Datos de entrada'!$B$4)))*'Datos de entrada'!$B$5/100</f>
        <v>26.649622737410624</v>
      </c>
      <c r="F322" s="18">
        <f>(((B322*((28*(('Datos de entrada'!$E$2) ^0.6)+'Datos de entrada'!$E$3)/10))))*(1-'Datos de entrada'!$E$4)*'Datos de entrada'!$E$5/100</f>
        <v>26.649622737410624</v>
      </c>
      <c r="G322" s="17">
        <f>((((B322*((28*(('Datos de entrada'!$B$2) ^0.6)+'Datos de entrada'!$B$3)/10))*(1-'Datos de entrada'!$B$4)))*'Datos de entrada'!$B$5/100)*'Datos de entrada'!$B$8</f>
        <v>14.657292505575844</v>
      </c>
      <c r="H322" s="18">
        <f>(((B322*((28*(('Datos de entrada'!$E$2) ^0.6)+'Datos de entrada'!$E$3)/10))))*(1-'Datos de entrada'!$E$4)*'Datos de entrada'!$E$5/100*'Datos de entrada'!$E$8</f>
        <v>3.9974434106115933</v>
      </c>
      <c r="I322" s="17">
        <f>'Datos de entrada'!$B$10*'Datos de entrada'!$B$5/100</f>
        <v>1</v>
      </c>
      <c r="J322" s="19">
        <f>'Datos de entrada'!$E$10*'Datos de entrada'!$E$5/100</f>
        <v>0.12</v>
      </c>
      <c r="K322" s="22">
        <f t="shared" si="24"/>
        <v>40</v>
      </c>
      <c r="L322" s="23">
        <f t="shared" si="25"/>
        <v>39</v>
      </c>
      <c r="M322" s="22">
        <f t="shared" si="26"/>
        <v>28</v>
      </c>
      <c r="N322" s="23">
        <f t="shared" si="27"/>
        <v>27</v>
      </c>
      <c r="O322" s="22">
        <f t="shared" si="28"/>
        <v>16</v>
      </c>
      <c r="P322" s="42">
        <f t="shared" si="29"/>
        <v>5</v>
      </c>
    </row>
    <row r="323" spans="1:16" x14ac:dyDescent="0.25">
      <c r="A323" s="1" t="s">
        <v>198</v>
      </c>
      <c r="B323" s="2">
        <v>13.6</v>
      </c>
      <c r="C323" s="17">
        <f>(((B323*((28*(('Datos de entrada'!$B$2) ^0.6)+'Datos de entrada'!$B$3)/10))))*'Datos de entrada'!$B$5/100</f>
        <v>34.063427559096297</v>
      </c>
      <c r="D323" s="18">
        <f>(((B323*((28*(('Datos de entrada'!$E$2) ^0.6)+'Datos de entrada'!$E$3)/10))))*'Datos de entrada'!$E$5/100</f>
        <v>34.063427559096297</v>
      </c>
      <c r="E323" s="17">
        <f>(((B323*((28*(('Datos de entrada'!$B$2) ^0.6)+'Datos de entrada'!$B$3)/10))*(1-'Datos de entrada'!$B$4)))*'Datos de entrada'!$B$5/100</f>
        <v>23.844399291367402</v>
      </c>
      <c r="F323" s="18">
        <f>(((B323*((28*(('Datos de entrada'!$E$2) ^0.6)+'Datos de entrada'!$E$3)/10))))*(1-'Datos de entrada'!$E$4)*'Datos de entrada'!$E$5/100</f>
        <v>23.844399291367402</v>
      </c>
      <c r="G323" s="17">
        <f>((((B323*((28*(('Datos de entrada'!$B$2) ^0.6)+'Datos de entrada'!$B$3)/10))*(1-'Datos de entrada'!$B$4)))*'Datos de entrada'!$B$5/100)*'Datos de entrada'!$B$8</f>
        <v>13.114419610252073</v>
      </c>
      <c r="H323" s="18">
        <f>(((B323*((28*(('Datos de entrada'!$E$2) ^0.6)+'Datos de entrada'!$E$3)/10))))*(1-'Datos de entrada'!$E$4)*'Datos de entrada'!$E$5/100*'Datos de entrada'!$E$8</f>
        <v>3.5766598937051102</v>
      </c>
      <c r="I323" s="17">
        <f>'Datos de entrada'!$B$10*'Datos de entrada'!$B$5/100</f>
        <v>1</v>
      </c>
      <c r="J323" s="19">
        <f>'Datos de entrada'!$E$10*'Datos de entrada'!$E$5/100</f>
        <v>0.12</v>
      </c>
      <c r="K323" s="22">
        <f t="shared" si="24"/>
        <v>36</v>
      </c>
      <c r="L323" s="23">
        <f t="shared" si="25"/>
        <v>35</v>
      </c>
      <c r="M323" s="22">
        <f t="shared" si="26"/>
        <v>25</v>
      </c>
      <c r="N323" s="23">
        <f t="shared" si="27"/>
        <v>24</v>
      </c>
      <c r="O323" s="22">
        <f t="shared" si="28"/>
        <v>15</v>
      </c>
      <c r="P323" s="42">
        <f t="shared" si="29"/>
        <v>4</v>
      </c>
    </row>
    <row r="324" spans="1:16" x14ac:dyDescent="0.25">
      <c r="A324" s="1" t="s">
        <v>216</v>
      </c>
      <c r="B324" s="2">
        <v>13.4</v>
      </c>
      <c r="C324" s="17">
        <f>(((B324*((28*(('Datos de entrada'!$B$2) ^0.6)+'Datos de entrada'!$B$3)/10))))*'Datos de entrada'!$B$5/100</f>
        <v>33.56249480087429</v>
      </c>
      <c r="D324" s="18">
        <f>(((B324*((28*(('Datos de entrada'!$E$2) ^0.6)+'Datos de entrada'!$E$3)/10))))*'Datos de entrada'!$E$5/100</f>
        <v>33.56249480087429</v>
      </c>
      <c r="E324" s="17">
        <f>(((B324*((28*(('Datos de entrada'!$B$2) ^0.6)+'Datos de entrada'!$B$3)/10))*(1-'Datos de entrada'!$B$4)))*'Datos de entrada'!$B$5/100</f>
        <v>23.493746360612004</v>
      </c>
      <c r="F324" s="18">
        <f>(((B324*((28*(('Datos de entrada'!$E$2) ^0.6)+'Datos de entrada'!$E$3)/10))))*(1-'Datos de entrada'!$E$4)*'Datos de entrada'!$E$5/100</f>
        <v>23.493746360612004</v>
      </c>
      <c r="G324" s="17">
        <f>((((B324*((28*(('Datos de entrada'!$B$2) ^0.6)+'Datos de entrada'!$B$3)/10))*(1-'Datos de entrada'!$B$4)))*'Datos de entrada'!$B$5/100)*'Datos de entrada'!$B$8</f>
        <v>12.921560498336603</v>
      </c>
      <c r="H324" s="18">
        <f>(((B324*((28*(('Datos de entrada'!$E$2) ^0.6)+'Datos de entrada'!$E$3)/10))))*(1-'Datos de entrada'!$E$4)*'Datos de entrada'!$E$5/100*'Datos de entrada'!$E$8</f>
        <v>3.5240619540918003</v>
      </c>
      <c r="I324" s="17">
        <f>'Datos de entrada'!$B$10*'Datos de entrada'!$B$5/100</f>
        <v>1</v>
      </c>
      <c r="J324" s="19">
        <f>'Datos de entrada'!$E$10*'Datos de entrada'!$E$5/100</f>
        <v>0.12</v>
      </c>
      <c r="K324" s="22">
        <f t="shared" si="24"/>
        <v>35</v>
      </c>
      <c r="L324" s="23">
        <f t="shared" si="25"/>
        <v>34</v>
      </c>
      <c r="M324" s="22">
        <f t="shared" si="26"/>
        <v>25</v>
      </c>
      <c r="N324" s="23">
        <f t="shared" si="27"/>
        <v>24</v>
      </c>
      <c r="O324" s="22">
        <f t="shared" si="28"/>
        <v>14</v>
      </c>
      <c r="P324" s="42">
        <f t="shared" si="29"/>
        <v>4</v>
      </c>
    </row>
    <row r="325" spans="1:16" x14ac:dyDescent="0.25">
      <c r="A325" s="1" t="s">
        <v>298</v>
      </c>
      <c r="B325" s="2">
        <v>15.2</v>
      </c>
      <c r="C325" s="17">
        <f>(((B325*((28*(('Datos de entrada'!$B$2) ^0.6)+'Datos de entrada'!$B$3)/10))))*'Datos de entrada'!$B$5/100</f>
        <v>38.070889624872322</v>
      </c>
      <c r="D325" s="18">
        <f>(((B325*((28*(('Datos de entrada'!$E$2) ^0.6)+'Datos de entrada'!$E$3)/10))))*'Datos de entrada'!$E$5/100</f>
        <v>38.070889624872322</v>
      </c>
      <c r="E325" s="17">
        <f>(((B325*((28*(('Datos de entrada'!$B$2) ^0.6)+'Datos de entrada'!$B$3)/10))*(1-'Datos de entrada'!$B$4)))*'Datos de entrada'!$B$5/100</f>
        <v>26.649622737410624</v>
      </c>
      <c r="F325" s="18">
        <f>(((B325*((28*(('Datos de entrada'!$E$2) ^0.6)+'Datos de entrada'!$E$3)/10))))*(1-'Datos de entrada'!$E$4)*'Datos de entrada'!$E$5/100</f>
        <v>26.649622737410624</v>
      </c>
      <c r="G325" s="17">
        <f>((((B325*((28*(('Datos de entrada'!$B$2) ^0.6)+'Datos de entrada'!$B$3)/10))*(1-'Datos de entrada'!$B$4)))*'Datos de entrada'!$B$5/100)*'Datos de entrada'!$B$8</f>
        <v>14.657292505575844</v>
      </c>
      <c r="H325" s="18">
        <f>(((B325*((28*(('Datos de entrada'!$E$2) ^0.6)+'Datos de entrada'!$E$3)/10))))*(1-'Datos de entrada'!$E$4)*'Datos de entrada'!$E$5/100*'Datos de entrada'!$E$8</f>
        <v>3.9974434106115933</v>
      </c>
      <c r="I325" s="17">
        <f>'Datos de entrada'!$B$10*'Datos de entrada'!$B$5/100</f>
        <v>1</v>
      </c>
      <c r="J325" s="19">
        <f>'Datos de entrada'!$E$10*'Datos de entrada'!$E$5/100</f>
        <v>0.12</v>
      </c>
      <c r="K325" s="22">
        <f t="shared" ref="K325:K326" si="30">ROUNDUP(C325+I325,0)</f>
        <v>40</v>
      </c>
      <c r="L325" s="23">
        <f t="shared" ref="L325:L326" si="31">ROUNDUP(D325+J325,0)</f>
        <v>39</v>
      </c>
      <c r="M325" s="22">
        <f t="shared" ref="M325:M326" si="32">ROUNDUP(E325+I325,0)</f>
        <v>28</v>
      </c>
      <c r="N325" s="23">
        <f t="shared" ref="N325:N326" si="33">ROUNDUP(F325+J325,0)</f>
        <v>27</v>
      </c>
      <c r="O325" s="22">
        <f t="shared" ref="O325:O326" si="34">ROUNDUP(G325+I325,0)</f>
        <v>16</v>
      </c>
      <c r="P325" s="42">
        <f t="shared" ref="P325:P326" si="35">ROUNDUP(H325+J325,0)</f>
        <v>5</v>
      </c>
    </row>
    <row r="326" spans="1:16" ht="15.75" thickBot="1" x14ac:dyDescent="0.3">
      <c r="A326" s="1" t="s">
        <v>197</v>
      </c>
      <c r="B326" s="2">
        <v>13.4</v>
      </c>
      <c r="C326" s="17">
        <f>(((B326*((28*(('Datos de entrada'!$B$2) ^0.6)+'Datos de entrada'!$B$3)/10))))*'Datos de entrada'!$B$5/100</f>
        <v>33.56249480087429</v>
      </c>
      <c r="D326" s="18">
        <f>(((B326*((28*(('Datos de entrada'!$E$2) ^0.6)+'Datos de entrada'!$E$3)/10))))*'Datos de entrada'!$E$5/100</f>
        <v>33.56249480087429</v>
      </c>
      <c r="E326" s="17">
        <f>(((B326*((28*(('Datos de entrada'!$B$2) ^0.6)+'Datos de entrada'!$B$3)/10))*(1-'Datos de entrada'!$B$4)))*'Datos de entrada'!$B$5/100</f>
        <v>23.493746360612004</v>
      </c>
      <c r="F326" s="18">
        <f>(((B326*((28*(('Datos de entrada'!$E$2) ^0.6)+'Datos de entrada'!$E$3)/10))))*(1-'Datos de entrada'!$E$4)*'Datos de entrada'!$E$5/100</f>
        <v>23.493746360612004</v>
      </c>
      <c r="G326" s="17">
        <f>((((B326*((28*(('Datos de entrada'!$B$2) ^0.6)+'Datos de entrada'!$B$3)/10))*(1-'Datos de entrada'!$B$4)))*'Datos de entrada'!$B$5/100)*'Datos de entrada'!$B$8</f>
        <v>12.921560498336603</v>
      </c>
      <c r="H326" s="18">
        <f>(((B326*((28*(('Datos de entrada'!$E$2) ^0.6)+'Datos de entrada'!$E$3)/10))))*(1-'Datos de entrada'!$E$4)*'Datos de entrada'!$E$5/100*'Datos de entrada'!$E$8</f>
        <v>3.5240619540918003</v>
      </c>
      <c r="I326" s="17">
        <f>'Datos de entrada'!$B$10*'Datos de entrada'!$B$5/100</f>
        <v>1</v>
      </c>
      <c r="J326" s="19">
        <f>'Datos de entrada'!$E$10*'Datos de entrada'!$E$5/100</f>
        <v>0.12</v>
      </c>
      <c r="K326" s="24">
        <f t="shared" si="30"/>
        <v>35</v>
      </c>
      <c r="L326" s="25">
        <f t="shared" si="31"/>
        <v>34</v>
      </c>
      <c r="M326" s="24">
        <f t="shared" si="32"/>
        <v>25</v>
      </c>
      <c r="N326" s="25">
        <f t="shared" si="33"/>
        <v>24</v>
      </c>
      <c r="O326" s="24">
        <f t="shared" si="34"/>
        <v>14</v>
      </c>
      <c r="P326" s="43">
        <f t="shared" si="35"/>
        <v>4</v>
      </c>
    </row>
  </sheetData>
  <autoFilter ref="A4:A126" xr:uid="{27A9BC23-B984-4F82-9E50-69EF7E16AC7D}">
    <sortState xmlns:xlrd2="http://schemas.microsoft.com/office/spreadsheetml/2017/richdata2" ref="A5:A126">
      <sortCondition ref="A4:A126"/>
    </sortState>
  </autoFilter>
  <mergeCells count="16">
    <mergeCell ref="A259:B259"/>
    <mergeCell ref="A273:B273"/>
    <mergeCell ref="A316:B316"/>
    <mergeCell ref="A3:B3"/>
    <mergeCell ref="A127:B127"/>
    <mergeCell ref="A157:B157"/>
    <mergeCell ref="A171:B171"/>
    <mergeCell ref="K2:L3"/>
    <mergeCell ref="M2:N3"/>
    <mergeCell ref="O2:P3"/>
    <mergeCell ref="C3:D3"/>
    <mergeCell ref="E3:F3"/>
    <mergeCell ref="G3:H3"/>
    <mergeCell ref="C2:H2"/>
    <mergeCell ref="I3:J3"/>
    <mergeCell ref="I2:J2"/>
  </mergeCells>
  <conditionalFormatting sqref="O5">
    <cfRule type="expression" dxfId="5" priority="5">
      <formula>"&gt;14.99"</formula>
    </cfRule>
  </conditionalFormatting>
  <conditionalFormatting sqref="O1:O126 O261:O272 O173:O258 O159:O170 O129:O156 O275:O315 O318:O1048576">
    <cfRule type="expression" dxfId="4" priority="4">
      <formula>"&gt;14.999"</formula>
    </cfRule>
  </conditionalFormatting>
  <conditionalFormatting sqref="O5:O126 O261:O272 O173:O258 O159:O170 O129:O156 O275:O315 O318:O326">
    <cfRule type="cellIs" dxfId="3" priority="2" operator="lessThan">
      <formula>15</formula>
    </cfRule>
    <cfRule type="cellIs" dxfId="2" priority="3" operator="greaterThanOrEqual">
      <formula>15</formula>
    </cfRule>
  </conditionalFormatting>
  <conditionalFormatting sqref="O5:O326">
    <cfRule type="cellIs" dxfId="0" priority="1" operator="between">
      <formula>11</formula>
      <formula>14.5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7F02E-E6E8-48C5-840D-E450E5040D1D}">
  <dimension ref="A2:F314"/>
  <sheetViews>
    <sheetView topLeftCell="B7" zoomScale="70" zoomScaleNormal="70" workbookViewId="0">
      <selection activeCell="F1" sqref="F1:F1048576"/>
    </sheetView>
  </sheetViews>
  <sheetFormatPr baseColWidth="10" defaultRowHeight="15" x14ac:dyDescent="0.25"/>
  <cols>
    <col min="1" max="1" width="25.7109375" bestFit="1" customWidth="1"/>
    <col min="2" max="2" width="15.28515625" bestFit="1" customWidth="1"/>
    <col min="3" max="3" width="34" bestFit="1" customWidth="1"/>
    <col min="4" max="4" width="15.28515625" bestFit="1" customWidth="1"/>
    <col min="5" max="5" width="50.140625" bestFit="1" customWidth="1"/>
    <col min="6" max="6" width="15.28515625" bestFit="1" customWidth="1"/>
  </cols>
  <sheetData>
    <row r="2" spans="1:6" x14ac:dyDescent="0.25">
      <c r="A2" t="s">
        <v>325</v>
      </c>
      <c r="C2" t="s">
        <v>326</v>
      </c>
      <c r="E2" t="s">
        <v>327</v>
      </c>
    </row>
    <row r="4" spans="1:6" x14ac:dyDescent="0.25">
      <c r="A4" t="s">
        <v>311</v>
      </c>
      <c r="B4" t="s">
        <v>319</v>
      </c>
      <c r="C4" t="s">
        <v>311</v>
      </c>
      <c r="D4" t="s">
        <v>319</v>
      </c>
      <c r="E4" t="s">
        <v>311</v>
      </c>
      <c r="F4" t="s">
        <v>319</v>
      </c>
    </row>
    <row r="5" spans="1:6" x14ac:dyDescent="0.25">
      <c r="A5">
        <v>33</v>
      </c>
      <c r="B5">
        <v>32</v>
      </c>
      <c r="C5">
        <v>23</v>
      </c>
      <c r="D5">
        <v>22</v>
      </c>
      <c r="E5">
        <v>13</v>
      </c>
      <c r="F5">
        <v>4</v>
      </c>
    </row>
    <row r="6" spans="1:6" x14ac:dyDescent="0.25">
      <c r="A6">
        <v>26</v>
      </c>
      <c r="B6">
        <v>25</v>
      </c>
      <c r="C6">
        <v>18</v>
      </c>
      <c r="D6">
        <v>17</v>
      </c>
      <c r="E6">
        <v>11</v>
      </c>
      <c r="F6">
        <v>3</v>
      </c>
    </row>
    <row r="7" spans="1:6" x14ac:dyDescent="0.25">
      <c r="A7">
        <v>41</v>
      </c>
      <c r="B7">
        <v>40</v>
      </c>
      <c r="C7">
        <v>29</v>
      </c>
      <c r="D7">
        <v>28</v>
      </c>
      <c r="E7">
        <v>17</v>
      </c>
      <c r="F7">
        <v>5</v>
      </c>
    </row>
    <row r="8" spans="1:6" x14ac:dyDescent="0.25">
      <c r="A8">
        <v>27</v>
      </c>
      <c r="B8">
        <v>26</v>
      </c>
      <c r="C8">
        <v>19</v>
      </c>
      <c r="D8">
        <v>19</v>
      </c>
      <c r="E8">
        <v>11</v>
      </c>
      <c r="F8">
        <v>3</v>
      </c>
    </row>
    <row r="9" spans="1:6" x14ac:dyDescent="0.25">
      <c r="A9">
        <v>49</v>
      </c>
      <c r="B9">
        <v>48</v>
      </c>
      <c r="C9">
        <v>35</v>
      </c>
      <c r="D9">
        <v>34</v>
      </c>
      <c r="E9">
        <v>20</v>
      </c>
      <c r="F9">
        <v>6</v>
      </c>
    </row>
    <row r="10" spans="1:6" x14ac:dyDescent="0.25">
      <c r="A10">
        <v>24</v>
      </c>
      <c r="B10">
        <v>23</v>
      </c>
      <c r="C10">
        <v>17</v>
      </c>
      <c r="D10">
        <v>16</v>
      </c>
      <c r="E10">
        <v>10</v>
      </c>
      <c r="F10">
        <v>3</v>
      </c>
    </row>
    <row r="11" spans="1:6" x14ac:dyDescent="0.25">
      <c r="A11">
        <v>27</v>
      </c>
      <c r="B11">
        <v>26</v>
      </c>
      <c r="C11">
        <v>20</v>
      </c>
      <c r="D11">
        <v>19</v>
      </c>
      <c r="E11">
        <v>11</v>
      </c>
      <c r="F11">
        <v>3</v>
      </c>
    </row>
    <row r="12" spans="1:6" x14ac:dyDescent="0.25">
      <c r="A12">
        <v>45</v>
      </c>
      <c r="B12">
        <v>44</v>
      </c>
      <c r="C12">
        <v>32</v>
      </c>
      <c r="D12">
        <v>31</v>
      </c>
      <c r="E12">
        <v>18</v>
      </c>
      <c r="F12">
        <v>5</v>
      </c>
    </row>
    <row r="13" spans="1:6" x14ac:dyDescent="0.25">
      <c r="A13">
        <v>50</v>
      </c>
      <c r="B13">
        <v>49</v>
      </c>
      <c r="C13">
        <v>35</v>
      </c>
      <c r="D13">
        <v>34</v>
      </c>
      <c r="E13">
        <v>20</v>
      </c>
      <c r="F13">
        <v>6</v>
      </c>
    </row>
    <row r="14" spans="1:6" x14ac:dyDescent="0.25">
      <c r="A14">
        <v>28</v>
      </c>
      <c r="B14">
        <v>27</v>
      </c>
      <c r="C14">
        <v>20</v>
      </c>
      <c r="D14">
        <v>19</v>
      </c>
      <c r="E14">
        <v>12</v>
      </c>
      <c r="F14">
        <v>3</v>
      </c>
    </row>
    <row r="15" spans="1:6" x14ac:dyDescent="0.25">
      <c r="A15">
        <v>25</v>
      </c>
      <c r="B15">
        <v>24</v>
      </c>
      <c r="C15">
        <v>18</v>
      </c>
      <c r="D15">
        <v>17</v>
      </c>
      <c r="E15">
        <v>11</v>
      </c>
      <c r="F15">
        <v>3</v>
      </c>
    </row>
    <row r="16" spans="1:6" x14ac:dyDescent="0.25">
      <c r="A16">
        <v>26</v>
      </c>
      <c r="B16">
        <v>25</v>
      </c>
      <c r="C16">
        <v>19</v>
      </c>
      <c r="D16">
        <v>18</v>
      </c>
      <c r="E16">
        <v>11</v>
      </c>
      <c r="F16">
        <v>3</v>
      </c>
    </row>
    <row r="17" spans="1:6" x14ac:dyDescent="0.25">
      <c r="A17">
        <v>24</v>
      </c>
      <c r="B17">
        <v>23</v>
      </c>
      <c r="C17">
        <v>17</v>
      </c>
      <c r="D17">
        <v>16</v>
      </c>
      <c r="E17">
        <v>10</v>
      </c>
      <c r="F17">
        <v>3</v>
      </c>
    </row>
    <row r="18" spans="1:6" x14ac:dyDescent="0.25">
      <c r="A18">
        <v>37</v>
      </c>
      <c r="B18">
        <v>36</v>
      </c>
      <c r="C18">
        <v>26</v>
      </c>
      <c r="D18">
        <v>26</v>
      </c>
      <c r="E18">
        <v>15</v>
      </c>
      <c r="F18">
        <v>4</v>
      </c>
    </row>
    <row r="19" spans="1:6" x14ac:dyDescent="0.25">
      <c r="A19">
        <v>26</v>
      </c>
      <c r="B19">
        <v>25</v>
      </c>
      <c r="C19">
        <v>19</v>
      </c>
      <c r="D19">
        <v>18</v>
      </c>
      <c r="E19">
        <v>11</v>
      </c>
      <c r="F19">
        <v>3</v>
      </c>
    </row>
    <row r="20" spans="1:6" x14ac:dyDescent="0.25">
      <c r="A20">
        <v>38</v>
      </c>
      <c r="B20">
        <v>37</v>
      </c>
      <c r="C20">
        <v>27</v>
      </c>
      <c r="D20">
        <v>26</v>
      </c>
      <c r="E20">
        <v>15</v>
      </c>
      <c r="F20">
        <v>4</v>
      </c>
    </row>
    <row r="21" spans="1:6" x14ac:dyDescent="0.25">
      <c r="A21">
        <v>32</v>
      </c>
      <c r="B21">
        <v>31</v>
      </c>
      <c r="C21">
        <v>23</v>
      </c>
      <c r="D21">
        <v>22</v>
      </c>
      <c r="E21">
        <v>13</v>
      </c>
      <c r="F21">
        <v>4</v>
      </c>
    </row>
    <row r="22" spans="1:6" x14ac:dyDescent="0.25">
      <c r="A22">
        <v>33</v>
      </c>
      <c r="B22">
        <v>32</v>
      </c>
      <c r="C22">
        <v>24</v>
      </c>
      <c r="D22">
        <v>23</v>
      </c>
      <c r="E22">
        <v>14</v>
      </c>
      <c r="F22">
        <v>4</v>
      </c>
    </row>
    <row r="23" spans="1:6" x14ac:dyDescent="0.25">
      <c r="A23">
        <v>22</v>
      </c>
      <c r="B23">
        <v>21</v>
      </c>
      <c r="C23">
        <v>16</v>
      </c>
      <c r="D23">
        <v>15</v>
      </c>
      <c r="E23">
        <v>9</v>
      </c>
      <c r="F23">
        <v>3</v>
      </c>
    </row>
    <row r="24" spans="1:6" x14ac:dyDescent="0.25">
      <c r="A24">
        <v>21</v>
      </c>
      <c r="B24">
        <v>20</v>
      </c>
      <c r="C24">
        <v>15</v>
      </c>
      <c r="D24">
        <v>14</v>
      </c>
      <c r="E24">
        <v>9</v>
      </c>
      <c r="F24">
        <v>3</v>
      </c>
    </row>
    <row r="25" spans="1:6" x14ac:dyDescent="0.25">
      <c r="A25">
        <v>46</v>
      </c>
      <c r="B25">
        <v>45</v>
      </c>
      <c r="C25">
        <v>32</v>
      </c>
      <c r="D25">
        <v>31</v>
      </c>
      <c r="E25">
        <v>18</v>
      </c>
      <c r="F25">
        <v>5</v>
      </c>
    </row>
    <row r="26" spans="1:6" x14ac:dyDescent="0.25">
      <c r="A26">
        <v>30</v>
      </c>
      <c r="B26">
        <v>29</v>
      </c>
      <c r="C26">
        <v>21</v>
      </c>
      <c r="D26">
        <v>20</v>
      </c>
      <c r="E26">
        <v>12</v>
      </c>
      <c r="F26">
        <v>4</v>
      </c>
    </row>
    <row r="27" spans="1:6" x14ac:dyDescent="0.25">
      <c r="A27">
        <v>50</v>
      </c>
      <c r="B27">
        <v>49</v>
      </c>
      <c r="C27">
        <v>35</v>
      </c>
      <c r="D27">
        <v>34</v>
      </c>
      <c r="E27">
        <v>20</v>
      </c>
      <c r="F27">
        <v>6</v>
      </c>
    </row>
    <row r="28" spans="1:6" x14ac:dyDescent="0.25">
      <c r="A28">
        <v>23</v>
      </c>
      <c r="B28">
        <v>22</v>
      </c>
      <c r="C28">
        <v>16</v>
      </c>
      <c r="D28">
        <v>16</v>
      </c>
      <c r="E28">
        <v>10</v>
      </c>
      <c r="F28">
        <v>3</v>
      </c>
    </row>
    <row r="29" spans="1:6" x14ac:dyDescent="0.25">
      <c r="A29">
        <v>29</v>
      </c>
      <c r="B29">
        <v>28</v>
      </c>
      <c r="C29">
        <v>21</v>
      </c>
      <c r="D29">
        <v>20</v>
      </c>
      <c r="E29">
        <v>12</v>
      </c>
      <c r="F29">
        <v>4</v>
      </c>
    </row>
    <row r="30" spans="1:6" x14ac:dyDescent="0.25">
      <c r="A30">
        <v>47</v>
      </c>
      <c r="B30">
        <v>46</v>
      </c>
      <c r="C30">
        <v>34</v>
      </c>
      <c r="D30">
        <v>33</v>
      </c>
      <c r="E30">
        <v>19</v>
      </c>
      <c r="F30">
        <v>5</v>
      </c>
    </row>
    <row r="31" spans="1:6" x14ac:dyDescent="0.25">
      <c r="A31">
        <v>28</v>
      </c>
      <c r="B31">
        <v>27</v>
      </c>
      <c r="C31">
        <v>20</v>
      </c>
      <c r="D31">
        <v>19</v>
      </c>
      <c r="E31">
        <v>12</v>
      </c>
      <c r="F31">
        <v>3</v>
      </c>
    </row>
    <row r="32" spans="1:6" x14ac:dyDescent="0.25">
      <c r="A32">
        <v>41</v>
      </c>
      <c r="B32">
        <v>40</v>
      </c>
      <c r="C32">
        <v>29</v>
      </c>
      <c r="D32">
        <v>28</v>
      </c>
      <c r="E32">
        <v>17</v>
      </c>
      <c r="F32">
        <v>5</v>
      </c>
    </row>
    <row r="33" spans="1:6" x14ac:dyDescent="0.25">
      <c r="A33">
        <v>29</v>
      </c>
      <c r="B33">
        <v>28</v>
      </c>
      <c r="C33">
        <v>21</v>
      </c>
      <c r="D33">
        <v>20</v>
      </c>
      <c r="E33">
        <v>12</v>
      </c>
      <c r="F33">
        <v>3</v>
      </c>
    </row>
    <row r="34" spans="1:6" x14ac:dyDescent="0.25">
      <c r="A34">
        <v>27</v>
      </c>
      <c r="B34">
        <v>26</v>
      </c>
      <c r="C34">
        <v>19</v>
      </c>
      <c r="D34">
        <v>19</v>
      </c>
      <c r="E34">
        <v>11</v>
      </c>
      <c r="F34">
        <v>3</v>
      </c>
    </row>
    <row r="35" spans="1:6" x14ac:dyDescent="0.25">
      <c r="A35">
        <v>43</v>
      </c>
      <c r="B35">
        <v>42</v>
      </c>
      <c r="C35">
        <v>31</v>
      </c>
      <c r="D35">
        <v>30</v>
      </c>
      <c r="E35">
        <v>18</v>
      </c>
      <c r="F35">
        <v>5</v>
      </c>
    </row>
    <row r="36" spans="1:6" x14ac:dyDescent="0.25">
      <c r="A36">
        <v>44</v>
      </c>
      <c r="B36">
        <v>43</v>
      </c>
      <c r="C36">
        <v>31</v>
      </c>
      <c r="D36">
        <v>30</v>
      </c>
      <c r="E36">
        <v>18</v>
      </c>
      <c r="F36">
        <v>5</v>
      </c>
    </row>
    <row r="37" spans="1:6" x14ac:dyDescent="0.25">
      <c r="A37">
        <v>28</v>
      </c>
      <c r="B37">
        <v>27</v>
      </c>
      <c r="C37">
        <v>20</v>
      </c>
      <c r="D37">
        <v>19</v>
      </c>
      <c r="E37">
        <v>12</v>
      </c>
      <c r="F37">
        <v>3</v>
      </c>
    </row>
    <row r="38" spans="1:6" x14ac:dyDescent="0.25">
      <c r="A38">
        <v>43</v>
      </c>
      <c r="B38">
        <v>42</v>
      </c>
      <c r="C38">
        <v>31</v>
      </c>
      <c r="D38">
        <v>30</v>
      </c>
      <c r="E38">
        <v>18</v>
      </c>
      <c r="F38">
        <v>5</v>
      </c>
    </row>
    <row r="39" spans="1:6" x14ac:dyDescent="0.25">
      <c r="A39">
        <v>21</v>
      </c>
      <c r="B39">
        <v>20</v>
      </c>
      <c r="C39">
        <v>15</v>
      </c>
      <c r="D39">
        <v>14</v>
      </c>
      <c r="E39">
        <v>9</v>
      </c>
      <c r="F39">
        <v>3</v>
      </c>
    </row>
    <row r="40" spans="1:6" x14ac:dyDescent="0.25">
      <c r="A40">
        <v>37</v>
      </c>
      <c r="B40">
        <v>36</v>
      </c>
      <c r="C40">
        <v>26</v>
      </c>
      <c r="D40">
        <v>25</v>
      </c>
      <c r="E40">
        <v>15</v>
      </c>
      <c r="F40">
        <v>4</v>
      </c>
    </row>
    <row r="41" spans="1:6" x14ac:dyDescent="0.25">
      <c r="A41">
        <v>39</v>
      </c>
      <c r="B41">
        <v>38</v>
      </c>
      <c r="C41">
        <v>27</v>
      </c>
      <c r="D41">
        <v>27</v>
      </c>
      <c r="E41">
        <v>16</v>
      </c>
      <c r="F41">
        <v>5</v>
      </c>
    </row>
    <row r="42" spans="1:6" x14ac:dyDescent="0.25">
      <c r="A42">
        <v>23</v>
      </c>
      <c r="B42">
        <v>22</v>
      </c>
      <c r="C42">
        <v>16</v>
      </c>
      <c r="D42">
        <v>15</v>
      </c>
      <c r="E42">
        <v>10</v>
      </c>
      <c r="F42">
        <v>3</v>
      </c>
    </row>
    <row r="43" spans="1:6" x14ac:dyDescent="0.25">
      <c r="A43">
        <v>34</v>
      </c>
      <c r="B43">
        <v>33</v>
      </c>
      <c r="C43">
        <v>24</v>
      </c>
      <c r="D43">
        <v>23</v>
      </c>
      <c r="E43">
        <v>14</v>
      </c>
      <c r="F43">
        <v>4</v>
      </c>
    </row>
    <row r="44" spans="1:6" x14ac:dyDescent="0.25">
      <c r="A44">
        <v>31</v>
      </c>
      <c r="B44">
        <v>30</v>
      </c>
      <c r="C44">
        <v>22</v>
      </c>
      <c r="D44">
        <v>21</v>
      </c>
      <c r="E44">
        <v>13</v>
      </c>
      <c r="F44">
        <v>4</v>
      </c>
    </row>
    <row r="45" spans="1:6" x14ac:dyDescent="0.25">
      <c r="A45">
        <v>37</v>
      </c>
      <c r="B45">
        <v>36</v>
      </c>
      <c r="C45">
        <v>26</v>
      </c>
      <c r="D45">
        <v>25</v>
      </c>
      <c r="E45">
        <v>15</v>
      </c>
      <c r="F45">
        <v>4</v>
      </c>
    </row>
    <row r="46" spans="1:6" x14ac:dyDescent="0.25">
      <c r="A46">
        <v>27</v>
      </c>
      <c r="B46">
        <v>26</v>
      </c>
      <c r="C46">
        <v>20</v>
      </c>
      <c r="D46">
        <v>19</v>
      </c>
      <c r="E46">
        <v>11</v>
      </c>
      <c r="F46">
        <v>3</v>
      </c>
    </row>
    <row r="47" spans="1:6" x14ac:dyDescent="0.25">
      <c r="A47">
        <v>45</v>
      </c>
      <c r="B47">
        <v>44</v>
      </c>
      <c r="C47">
        <v>32</v>
      </c>
      <c r="D47">
        <v>31</v>
      </c>
      <c r="E47">
        <v>18</v>
      </c>
      <c r="F47">
        <v>5</v>
      </c>
    </row>
    <row r="48" spans="1:6" x14ac:dyDescent="0.25">
      <c r="A48">
        <v>21</v>
      </c>
      <c r="B48">
        <v>20</v>
      </c>
      <c r="C48">
        <v>15</v>
      </c>
      <c r="D48">
        <v>14</v>
      </c>
      <c r="E48">
        <v>9</v>
      </c>
      <c r="F48">
        <v>3</v>
      </c>
    </row>
    <row r="49" spans="1:6" x14ac:dyDescent="0.25">
      <c r="A49">
        <v>35</v>
      </c>
      <c r="B49">
        <v>34</v>
      </c>
      <c r="C49">
        <v>25</v>
      </c>
      <c r="D49">
        <v>24</v>
      </c>
      <c r="E49">
        <v>14</v>
      </c>
      <c r="F49">
        <v>4</v>
      </c>
    </row>
    <row r="50" spans="1:6" x14ac:dyDescent="0.25">
      <c r="A50">
        <v>37</v>
      </c>
      <c r="B50">
        <v>36</v>
      </c>
      <c r="C50">
        <v>27</v>
      </c>
      <c r="D50">
        <v>26</v>
      </c>
      <c r="E50">
        <v>15</v>
      </c>
      <c r="F50">
        <v>4</v>
      </c>
    </row>
    <row r="51" spans="1:6" x14ac:dyDescent="0.25">
      <c r="A51">
        <v>32</v>
      </c>
      <c r="B51">
        <v>31</v>
      </c>
      <c r="C51">
        <v>23</v>
      </c>
      <c r="D51">
        <v>22</v>
      </c>
      <c r="E51">
        <v>13</v>
      </c>
      <c r="F51">
        <v>4</v>
      </c>
    </row>
    <row r="52" spans="1:6" x14ac:dyDescent="0.25">
      <c r="A52">
        <v>36</v>
      </c>
      <c r="B52">
        <v>35</v>
      </c>
      <c r="C52">
        <v>26</v>
      </c>
      <c r="D52">
        <v>25</v>
      </c>
      <c r="E52">
        <v>15</v>
      </c>
      <c r="F52">
        <v>4</v>
      </c>
    </row>
    <row r="53" spans="1:6" x14ac:dyDescent="0.25">
      <c r="A53">
        <v>36</v>
      </c>
      <c r="B53">
        <v>35</v>
      </c>
      <c r="C53">
        <v>26</v>
      </c>
      <c r="D53">
        <v>25</v>
      </c>
      <c r="E53">
        <v>15</v>
      </c>
      <c r="F53">
        <v>4</v>
      </c>
    </row>
    <row r="54" spans="1:6" x14ac:dyDescent="0.25">
      <c r="A54">
        <v>31</v>
      </c>
      <c r="B54">
        <v>30</v>
      </c>
      <c r="C54">
        <v>22</v>
      </c>
      <c r="D54">
        <v>21</v>
      </c>
      <c r="E54">
        <v>13</v>
      </c>
      <c r="F54">
        <v>4</v>
      </c>
    </row>
    <row r="55" spans="1:6" x14ac:dyDescent="0.25">
      <c r="A55">
        <v>28</v>
      </c>
      <c r="B55">
        <v>27</v>
      </c>
      <c r="C55">
        <v>20</v>
      </c>
      <c r="D55">
        <v>19</v>
      </c>
      <c r="E55">
        <v>12</v>
      </c>
      <c r="F55">
        <v>3</v>
      </c>
    </row>
    <row r="56" spans="1:6" x14ac:dyDescent="0.25">
      <c r="A56">
        <v>28</v>
      </c>
      <c r="B56">
        <v>27</v>
      </c>
      <c r="C56">
        <v>20</v>
      </c>
      <c r="D56">
        <v>19</v>
      </c>
      <c r="E56">
        <v>12</v>
      </c>
      <c r="F56">
        <v>3</v>
      </c>
    </row>
    <row r="57" spans="1:6" x14ac:dyDescent="0.25">
      <c r="A57">
        <v>28</v>
      </c>
      <c r="B57">
        <v>27</v>
      </c>
      <c r="C57">
        <v>20</v>
      </c>
      <c r="D57">
        <v>19</v>
      </c>
      <c r="E57">
        <v>12</v>
      </c>
      <c r="F57">
        <v>3</v>
      </c>
    </row>
    <row r="58" spans="1:6" x14ac:dyDescent="0.25">
      <c r="A58">
        <v>35</v>
      </c>
      <c r="B58">
        <v>34</v>
      </c>
      <c r="C58">
        <v>25</v>
      </c>
      <c r="D58">
        <v>24</v>
      </c>
      <c r="E58">
        <v>14</v>
      </c>
      <c r="F58">
        <v>4</v>
      </c>
    </row>
    <row r="59" spans="1:6" x14ac:dyDescent="0.25">
      <c r="A59">
        <v>43</v>
      </c>
      <c r="B59">
        <v>42</v>
      </c>
      <c r="C59">
        <v>31</v>
      </c>
      <c r="D59">
        <v>30</v>
      </c>
      <c r="E59">
        <v>18</v>
      </c>
      <c r="F59">
        <v>5</v>
      </c>
    </row>
    <row r="60" spans="1:6" x14ac:dyDescent="0.25">
      <c r="A60">
        <v>38</v>
      </c>
      <c r="B60">
        <v>37</v>
      </c>
      <c r="C60">
        <v>27</v>
      </c>
      <c r="D60">
        <v>26</v>
      </c>
      <c r="E60">
        <v>15</v>
      </c>
      <c r="F60">
        <v>4</v>
      </c>
    </row>
    <row r="61" spans="1:6" x14ac:dyDescent="0.25">
      <c r="A61">
        <v>45</v>
      </c>
      <c r="B61">
        <v>44</v>
      </c>
      <c r="C61">
        <v>32</v>
      </c>
      <c r="D61">
        <v>31</v>
      </c>
      <c r="E61">
        <v>18</v>
      </c>
      <c r="F61">
        <v>5</v>
      </c>
    </row>
    <row r="62" spans="1:6" x14ac:dyDescent="0.25">
      <c r="A62">
        <v>34</v>
      </c>
      <c r="B62">
        <v>33</v>
      </c>
      <c r="C62">
        <v>24</v>
      </c>
      <c r="D62">
        <v>24</v>
      </c>
      <c r="E62">
        <v>14</v>
      </c>
      <c r="F62">
        <v>4</v>
      </c>
    </row>
    <row r="63" spans="1:6" x14ac:dyDescent="0.25">
      <c r="A63">
        <v>39</v>
      </c>
      <c r="B63">
        <v>38</v>
      </c>
      <c r="C63">
        <v>28</v>
      </c>
      <c r="D63">
        <v>27</v>
      </c>
      <c r="E63">
        <v>16</v>
      </c>
      <c r="F63">
        <v>5</v>
      </c>
    </row>
    <row r="64" spans="1:6" x14ac:dyDescent="0.25">
      <c r="A64">
        <v>28</v>
      </c>
      <c r="B64">
        <v>27</v>
      </c>
      <c r="C64">
        <v>20</v>
      </c>
      <c r="D64">
        <v>19</v>
      </c>
      <c r="E64">
        <v>12</v>
      </c>
      <c r="F64">
        <v>3</v>
      </c>
    </row>
    <row r="65" spans="1:6" x14ac:dyDescent="0.25">
      <c r="A65">
        <v>23</v>
      </c>
      <c r="B65">
        <v>22</v>
      </c>
      <c r="C65">
        <v>16</v>
      </c>
      <c r="D65">
        <v>16</v>
      </c>
      <c r="E65">
        <v>10</v>
      </c>
      <c r="F65">
        <v>3</v>
      </c>
    </row>
    <row r="66" spans="1:6" x14ac:dyDescent="0.25">
      <c r="A66">
        <v>30</v>
      </c>
      <c r="B66">
        <v>29</v>
      </c>
      <c r="C66">
        <v>21</v>
      </c>
      <c r="D66">
        <v>21</v>
      </c>
      <c r="E66">
        <v>12</v>
      </c>
      <c r="F66">
        <v>4</v>
      </c>
    </row>
    <row r="67" spans="1:6" x14ac:dyDescent="0.25">
      <c r="A67">
        <v>41</v>
      </c>
      <c r="B67">
        <v>40</v>
      </c>
      <c r="C67">
        <v>29</v>
      </c>
      <c r="D67">
        <v>28</v>
      </c>
      <c r="E67">
        <v>17</v>
      </c>
      <c r="F67">
        <v>5</v>
      </c>
    </row>
    <row r="68" spans="1:6" x14ac:dyDescent="0.25">
      <c r="A68">
        <v>25</v>
      </c>
      <c r="B68">
        <v>24</v>
      </c>
      <c r="C68">
        <v>18</v>
      </c>
      <c r="D68">
        <v>17</v>
      </c>
      <c r="E68">
        <v>11</v>
      </c>
      <c r="F68">
        <v>3</v>
      </c>
    </row>
    <row r="69" spans="1:6" x14ac:dyDescent="0.25">
      <c r="A69">
        <v>26</v>
      </c>
      <c r="B69">
        <v>25</v>
      </c>
      <c r="C69">
        <v>18</v>
      </c>
      <c r="D69">
        <v>17</v>
      </c>
      <c r="E69">
        <v>11</v>
      </c>
      <c r="F69">
        <v>3</v>
      </c>
    </row>
    <row r="70" spans="1:6" x14ac:dyDescent="0.25">
      <c r="A70">
        <v>33</v>
      </c>
      <c r="B70">
        <v>32</v>
      </c>
      <c r="C70">
        <v>23</v>
      </c>
      <c r="D70">
        <v>23</v>
      </c>
      <c r="E70">
        <v>14</v>
      </c>
      <c r="F70">
        <v>4</v>
      </c>
    </row>
    <row r="71" spans="1:6" x14ac:dyDescent="0.25">
      <c r="A71">
        <v>29</v>
      </c>
      <c r="B71">
        <v>28</v>
      </c>
      <c r="C71">
        <v>21</v>
      </c>
      <c r="D71">
        <v>20</v>
      </c>
      <c r="E71">
        <v>12</v>
      </c>
      <c r="F71">
        <v>4</v>
      </c>
    </row>
    <row r="72" spans="1:6" x14ac:dyDescent="0.25">
      <c r="A72">
        <v>29</v>
      </c>
      <c r="B72">
        <v>28</v>
      </c>
      <c r="C72">
        <v>21</v>
      </c>
      <c r="D72">
        <v>20</v>
      </c>
      <c r="E72">
        <v>12</v>
      </c>
      <c r="F72">
        <v>4</v>
      </c>
    </row>
    <row r="73" spans="1:6" x14ac:dyDescent="0.25">
      <c r="A73">
        <v>34</v>
      </c>
      <c r="B73">
        <v>33</v>
      </c>
      <c r="C73">
        <v>24</v>
      </c>
      <c r="D73">
        <v>23</v>
      </c>
      <c r="E73">
        <v>14</v>
      </c>
      <c r="F73">
        <v>4</v>
      </c>
    </row>
    <row r="74" spans="1:6" x14ac:dyDescent="0.25">
      <c r="A74">
        <v>31</v>
      </c>
      <c r="B74">
        <v>30</v>
      </c>
      <c r="C74">
        <v>22</v>
      </c>
      <c r="D74">
        <v>21</v>
      </c>
      <c r="E74">
        <v>13</v>
      </c>
      <c r="F74">
        <v>4</v>
      </c>
    </row>
    <row r="75" spans="1:6" x14ac:dyDescent="0.25">
      <c r="A75">
        <v>43</v>
      </c>
      <c r="B75">
        <v>42</v>
      </c>
      <c r="C75">
        <v>30</v>
      </c>
      <c r="D75">
        <v>30</v>
      </c>
      <c r="E75">
        <v>17</v>
      </c>
      <c r="F75">
        <v>5</v>
      </c>
    </row>
    <row r="76" spans="1:6" x14ac:dyDescent="0.25">
      <c r="A76">
        <v>35</v>
      </c>
      <c r="B76">
        <v>34</v>
      </c>
      <c r="C76">
        <v>25</v>
      </c>
      <c r="D76">
        <v>24</v>
      </c>
      <c r="E76">
        <v>15</v>
      </c>
      <c r="F76">
        <v>4</v>
      </c>
    </row>
    <row r="77" spans="1:6" x14ac:dyDescent="0.25">
      <c r="A77">
        <v>31</v>
      </c>
      <c r="B77">
        <v>30</v>
      </c>
      <c r="C77">
        <v>22</v>
      </c>
      <c r="D77">
        <v>21</v>
      </c>
      <c r="E77">
        <v>13</v>
      </c>
      <c r="F77">
        <v>4</v>
      </c>
    </row>
    <row r="78" spans="1:6" x14ac:dyDescent="0.25">
      <c r="A78">
        <v>31</v>
      </c>
      <c r="B78">
        <v>30</v>
      </c>
      <c r="C78">
        <v>22</v>
      </c>
      <c r="D78">
        <v>21</v>
      </c>
      <c r="E78">
        <v>13</v>
      </c>
      <c r="F78">
        <v>4</v>
      </c>
    </row>
    <row r="79" spans="1:6" x14ac:dyDescent="0.25">
      <c r="A79">
        <v>30</v>
      </c>
      <c r="B79">
        <v>29</v>
      </c>
      <c r="C79">
        <v>22</v>
      </c>
      <c r="D79">
        <v>21</v>
      </c>
      <c r="E79">
        <v>13</v>
      </c>
      <c r="F79">
        <v>4</v>
      </c>
    </row>
    <row r="80" spans="1:6" x14ac:dyDescent="0.25">
      <c r="A80">
        <v>37</v>
      </c>
      <c r="B80">
        <v>36</v>
      </c>
      <c r="C80">
        <v>26</v>
      </c>
      <c r="D80">
        <v>25</v>
      </c>
      <c r="E80">
        <v>15</v>
      </c>
      <c r="F80">
        <v>4</v>
      </c>
    </row>
    <row r="81" spans="1:6" x14ac:dyDescent="0.25">
      <c r="A81">
        <v>41</v>
      </c>
      <c r="B81">
        <v>40</v>
      </c>
      <c r="C81">
        <v>29</v>
      </c>
      <c r="D81">
        <v>28</v>
      </c>
      <c r="E81">
        <v>17</v>
      </c>
      <c r="F81">
        <v>5</v>
      </c>
    </row>
    <row r="82" spans="1:6" x14ac:dyDescent="0.25">
      <c r="A82">
        <v>23</v>
      </c>
      <c r="B82">
        <v>22</v>
      </c>
      <c r="C82">
        <v>16</v>
      </c>
      <c r="D82">
        <v>15</v>
      </c>
      <c r="E82">
        <v>10</v>
      </c>
      <c r="F82">
        <v>3</v>
      </c>
    </row>
    <row r="83" spans="1:6" x14ac:dyDescent="0.25">
      <c r="A83">
        <v>30</v>
      </c>
      <c r="B83">
        <v>29</v>
      </c>
      <c r="C83">
        <v>21</v>
      </c>
      <c r="D83">
        <v>21</v>
      </c>
      <c r="E83">
        <v>12</v>
      </c>
      <c r="F83">
        <v>4</v>
      </c>
    </row>
    <row r="84" spans="1:6" x14ac:dyDescent="0.25">
      <c r="A84">
        <v>36</v>
      </c>
      <c r="B84">
        <v>35</v>
      </c>
      <c r="C84">
        <v>25</v>
      </c>
      <c r="D84">
        <v>24</v>
      </c>
      <c r="E84">
        <v>15</v>
      </c>
      <c r="F84">
        <v>4</v>
      </c>
    </row>
    <row r="85" spans="1:6" x14ac:dyDescent="0.25">
      <c r="A85">
        <v>38</v>
      </c>
      <c r="B85">
        <v>37</v>
      </c>
      <c r="C85">
        <v>27</v>
      </c>
      <c r="D85">
        <v>26</v>
      </c>
      <c r="E85">
        <v>15</v>
      </c>
      <c r="F85">
        <v>4</v>
      </c>
    </row>
    <row r="86" spans="1:6" x14ac:dyDescent="0.25">
      <c r="A86">
        <v>38</v>
      </c>
      <c r="B86">
        <v>37</v>
      </c>
      <c r="C86">
        <v>27</v>
      </c>
      <c r="D86">
        <v>26</v>
      </c>
      <c r="E86">
        <v>15</v>
      </c>
      <c r="F86">
        <v>4</v>
      </c>
    </row>
    <row r="87" spans="1:6" x14ac:dyDescent="0.25">
      <c r="A87">
        <v>36</v>
      </c>
      <c r="B87">
        <v>35</v>
      </c>
      <c r="C87">
        <v>26</v>
      </c>
      <c r="D87">
        <v>25</v>
      </c>
      <c r="E87">
        <v>15</v>
      </c>
      <c r="F87">
        <v>4</v>
      </c>
    </row>
    <row r="88" spans="1:6" x14ac:dyDescent="0.25">
      <c r="A88">
        <v>46</v>
      </c>
      <c r="B88">
        <v>45</v>
      </c>
      <c r="C88">
        <v>33</v>
      </c>
      <c r="D88">
        <v>32</v>
      </c>
      <c r="E88">
        <v>19</v>
      </c>
      <c r="F88">
        <v>5</v>
      </c>
    </row>
    <row r="89" spans="1:6" x14ac:dyDescent="0.25">
      <c r="A89">
        <v>35</v>
      </c>
      <c r="B89">
        <v>34</v>
      </c>
      <c r="C89">
        <v>25</v>
      </c>
      <c r="D89">
        <v>24</v>
      </c>
      <c r="E89">
        <v>14</v>
      </c>
      <c r="F89">
        <v>4</v>
      </c>
    </row>
    <row r="90" spans="1:6" x14ac:dyDescent="0.25">
      <c r="A90">
        <v>35</v>
      </c>
      <c r="B90">
        <v>34</v>
      </c>
      <c r="C90">
        <v>25</v>
      </c>
      <c r="D90">
        <v>24</v>
      </c>
      <c r="E90">
        <v>14</v>
      </c>
      <c r="F90">
        <v>4</v>
      </c>
    </row>
    <row r="91" spans="1:6" x14ac:dyDescent="0.25">
      <c r="A91">
        <v>30</v>
      </c>
      <c r="B91">
        <v>29</v>
      </c>
      <c r="C91">
        <v>21</v>
      </c>
      <c r="D91">
        <v>20</v>
      </c>
      <c r="E91">
        <v>12</v>
      </c>
      <c r="F91">
        <v>4</v>
      </c>
    </row>
    <row r="92" spans="1:6" x14ac:dyDescent="0.25">
      <c r="A92">
        <v>21</v>
      </c>
      <c r="B92">
        <v>20</v>
      </c>
      <c r="C92">
        <v>15</v>
      </c>
      <c r="D92">
        <v>14</v>
      </c>
      <c r="E92">
        <v>9</v>
      </c>
      <c r="F92">
        <v>3</v>
      </c>
    </row>
    <row r="93" spans="1:6" x14ac:dyDescent="0.25">
      <c r="A93">
        <v>40</v>
      </c>
      <c r="B93">
        <v>39</v>
      </c>
      <c r="C93">
        <v>28</v>
      </c>
      <c r="D93">
        <v>27</v>
      </c>
      <c r="E93">
        <v>16</v>
      </c>
      <c r="F93">
        <v>5</v>
      </c>
    </row>
    <row r="94" spans="1:6" x14ac:dyDescent="0.25">
      <c r="A94">
        <v>41</v>
      </c>
      <c r="B94">
        <v>40</v>
      </c>
      <c r="C94">
        <v>29</v>
      </c>
      <c r="D94">
        <v>28</v>
      </c>
      <c r="E94">
        <v>17</v>
      </c>
      <c r="F94">
        <v>5</v>
      </c>
    </row>
    <row r="95" spans="1:6" x14ac:dyDescent="0.25">
      <c r="A95">
        <v>37</v>
      </c>
      <c r="B95">
        <v>36</v>
      </c>
      <c r="C95">
        <v>27</v>
      </c>
      <c r="D95">
        <v>26</v>
      </c>
      <c r="E95">
        <v>15</v>
      </c>
      <c r="F95">
        <v>4</v>
      </c>
    </row>
    <row r="96" spans="1:6" x14ac:dyDescent="0.25">
      <c r="A96">
        <v>29</v>
      </c>
      <c r="B96">
        <v>28</v>
      </c>
      <c r="C96">
        <v>21</v>
      </c>
      <c r="D96">
        <v>20</v>
      </c>
      <c r="E96">
        <v>12</v>
      </c>
      <c r="F96">
        <v>4</v>
      </c>
    </row>
    <row r="97" spans="1:6" x14ac:dyDescent="0.25">
      <c r="A97">
        <v>38</v>
      </c>
      <c r="B97">
        <v>37</v>
      </c>
      <c r="C97">
        <v>27</v>
      </c>
      <c r="D97">
        <v>26</v>
      </c>
      <c r="E97">
        <v>15</v>
      </c>
      <c r="F97">
        <v>4</v>
      </c>
    </row>
    <row r="98" spans="1:6" x14ac:dyDescent="0.25">
      <c r="A98">
        <v>23</v>
      </c>
      <c r="B98">
        <v>22</v>
      </c>
      <c r="C98">
        <v>17</v>
      </c>
      <c r="D98">
        <v>16</v>
      </c>
      <c r="E98">
        <v>10</v>
      </c>
      <c r="F98">
        <v>3</v>
      </c>
    </row>
    <row r="99" spans="1:6" x14ac:dyDescent="0.25">
      <c r="A99">
        <v>39</v>
      </c>
      <c r="B99">
        <v>38</v>
      </c>
      <c r="C99">
        <v>28</v>
      </c>
      <c r="D99">
        <v>27</v>
      </c>
      <c r="E99">
        <v>16</v>
      </c>
      <c r="F99">
        <v>5</v>
      </c>
    </row>
    <row r="100" spans="1:6" x14ac:dyDescent="0.25">
      <c r="A100">
        <v>42</v>
      </c>
      <c r="B100">
        <v>41</v>
      </c>
      <c r="C100">
        <v>30</v>
      </c>
      <c r="D100">
        <v>29</v>
      </c>
      <c r="E100">
        <v>17</v>
      </c>
      <c r="F100">
        <v>5</v>
      </c>
    </row>
    <row r="101" spans="1:6" x14ac:dyDescent="0.25">
      <c r="A101">
        <v>44</v>
      </c>
      <c r="B101">
        <v>43</v>
      </c>
      <c r="C101">
        <v>31</v>
      </c>
      <c r="D101">
        <v>30</v>
      </c>
      <c r="E101">
        <v>18</v>
      </c>
      <c r="F101">
        <v>5</v>
      </c>
    </row>
    <row r="102" spans="1:6" x14ac:dyDescent="0.25">
      <c r="A102">
        <v>36</v>
      </c>
      <c r="B102">
        <v>35</v>
      </c>
      <c r="C102">
        <v>26</v>
      </c>
      <c r="D102">
        <v>25</v>
      </c>
      <c r="E102">
        <v>15</v>
      </c>
      <c r="F102">
        <v>4</v>
      </c>
    </row>
    <row r="103" spans="1:6" x14ac:dyDescent="0.25">
      <c r="A103">
        <v>30</v>
      </c>
      <c r="B103">
        <v>29</v>
      </c>
      <c r="C103">
        <v>21</v>
      </c>
      <c r="D103">
        <v>21</v>
      </c>
      <c r="E103">
        <v>12</v>
      </c>
      <c r="F103">
        <v>4</v>
      </c>
    </row>
    <row r="104" spans="1:6" x14ac:dyDescent="0.25">
      <c r="A104">
        <v>39</v>
      </c>
      <c r="B104">
        <v>38</v>
      </c>
      <c r="C104">
        <v>28</v>
      </c>
      <c r="D104">
        <v>27</v>
      </c>
      <c r="E104">
        <v>16</v>
      </c>
      <c r="F104">
        <v>5</v>
      </c>
    </row>
    <row r="105" spans="1:6" x14ac:dyDescent="0.25">
      <c r="A105">
        <v>41</v>
      </c>
      <c r="B105">
        <v>40</v>
      </c>
      <c r="C105">
        <v>29</v>
      </c>
      <c r="D105">
        <v>28</v>
      </c>
      <c r="E105">
        <v>17</v>
      </c>
      <c r="F105">
        <v>5</v>
      </c>
    </row>
    <row r="106" spans="1:6" x14ac:dyDescent="0.25">
      <c r="A106">
        <v>46</v>
      </c>
      <c r="B106">
        <v>45</v>
      </c>
      <c r="C106">
        <v>33</v>
      </c>
      <c r="D106">
        <v>32</v>
      </c>
      <c r="E106">
        <v>19</v>
      </c>
      <c r="F106">
        <v>5</v>
      </c>
    </row>
    <row r="107" spans="1:6" x14ac:dyDescent="0.25">
      <c r="A107">
        <v>35</v>
      </c>
      <c r="B107">
        <v>34</v>
      </c>
      <c r="C107">
        <v>25</v>
      </c>
      <c r="D107">
        <v>24</v>
      </c>
      <c r="E107">
        <v>14</v>
      </c>
      <c r="F107">
        <v>4</v>
      </c>
    </row>
    <row r="108" spans="1:6" x14ac:dyDescent="0.25">
      <c r="A108">
        <v>29</v>
      </c>
      <c r="B108">
        <v>28</v>
      </c>
      <c r="C108">
        <v>21</v>
      </c>
      <c r="D108">
        <v>20</v>
      </c>
      <c r="E108">
        <v>12</v>
      </c>
      <c r="F108">
        <v>4</v>
      </c>
    </row>
    <row r="109" spans="1:6" x14ac:dyDescent="0.25">
      <c r="A109">
        <v>27</v>
      </c>
      <c r="B109">
        <v>26</v>
      </c>
      <c r="C109">
        <v>20</v>
      </c>
      <c r="D109">
        <v>19</v>
      </c>
      <c r="E109">
        <v>11</v>
      </c>
      <c r="F109">
        <v>3</v>
      </c>
    </row>
    <row r="110" spans="1:6" x14ac:dyDescent="0.25">
      <c r="A110">
        <v>50</v>
      </c>
      <c r="B110">
        <v>49</v>
      </c>
      <c r="C110">
        <v>35</v>
      </c>
      <c r="D110">
        <v>34</v>
      </c>
      <c r="E110">
        <v>20</v>
      </c>
      <c r="F110">
        <v>6</v>
      </c>
    </row>
    <row r="111" spans="1:6" x14ac:dyDescent="0.25">
      <c r="A111">
        <v>25</v>
      </c>
      <c r="B111">
        <v>24</v>
      </c>
      <c r="C111">
        <v>18</v>
      </c>
      <c r="D111">
        <v>17</v>
      </c>
      <c r="E111">
        <v>10</v>
      </c>
      <c r="F111">
        <v>3</v>
      </c>
    </row>
    <row r="112" spans="1:6" x14ac:dyDescent="0.25">
      <c r="A112">
        <v>25</v>
      </c>
      <c r="B112">
        <v>24</v>
      </c>
      <c r="C112">
        <v>18</v>
      </c>
      <c r="D112">
        <v>17</v>
      </c>
      <c r="E112">
        <v>11</v>
      </c>
      <c r="F112">
        <v>3</v>
      </c>
    </row>
    <row r="113" spans="1:6" x14ac:dyDescent="0.25">
      <c r="A113">
        <v>41</v>
      </c>
      <c r="B113">
        <v>40</v>
      </c>
      <c r="C113">
        <v>29</v>
      </c>
      <c r="D113">
        <v>28</v>
      </c>
      <c r="E113">
        <v>17</v>
      </c>
      <c r="F113">
        <v>5</v>
      </c>
    </row>
    <row r="114" spans="1:6" x14ac:dyDescent="0.25">
      <c r="A114">
        <v>24</v>
      </c>
      <c r="B114">
        <v>23</v>
      </c>
      <c r="C114">
        <v>17</v>
      </c>
      <c r="D114">
        <v>16</v>
      </c>
      <c r="E114">
        <v>10</v>
      </c>
      <c r="F114">
        <v>3</v>
      </c>
    </row>
    <row r="115" spans="1:6" x14ac:dyDescent="0.25">
      <c r="A115">
        <v>30</v>
      </c>
      <c r="B115">
        <v>29</v>
      </c>
      <c r="C115">
        <v>21</v>
      </c>
      <c r="D115">
        <v>20</v>
      </c>
      <c r="E115">
        <v>12</v>
      </c>
      <c r="F115">
        <v>4</v>
      </c>
    </row>
    <row r="116" spans="1:6" x14ac:dyDescent="0.25">
      <c r="A116">
        <v>22</v>
      </c>
      <c r="B116">
        <v>21</v>
      </c>
      <c r="C116">
        <v>16</v>
      </c>
      <c r="D116">
        <v>15</v>
      </c>
      <c r="E116">
        <v>10</v>
      </c>
      <c r="F116">
        <v>3</v>
      </c>
    </row>
    <row r="117" spans="1:6" x14ac:dyDescent="0.25">
      <c r="A117">
        <v>48</v>
      </c>
      <c r="B117">
        <v>47</v>
      </c>
      <c r="C117">
        <v>34</v>
      </c>
      <c r="D117">
        <v>33</v>
      </c>
      <c r="E117">
        <v>19</v>
      </c>
      <c r="F117">
        <v>5</v>
      </c>
    </row>
    <row r="118" spans="1:6" x14ac:dyDescent="0.25">
      <c r="A118">
        <v>29</v>
      </c>
      <c r="B118">
        <v>28</v>
      </c>
      <c r="C118">
        <v>21</v>
      </c>
      <c r="D118">
        <v>20</v>
      </c>
      <c r="E118">
        <v>12</v>
      </c>
      <c r="F118">
        <v>4</v>
      </c>
    </row>
    <row r="119" spans="1:6" x14ac:dyDescent="0.25">
      <c r="A119">
        <v>45</v>
      </c>
      <c r="B119">
        <v>44</v>
      </c>
      <c r="C119">
        <v>32</v>
      </c>
      <c r="D119">
        <v>31</v>
      </c>
      <c r="E119">
        <v>18</v>
      </c>
      <c r="F119">
        <v>5</v>
      </c>
    </row>
    <row r="120" spans="1:6" x14ac:dyDescent="0.25">
      <c r="A120">
        <v>26</v>
      </c>
      <c r="B120">
        <v>25</v>
      </c>
      <c r="C120">
        <v>19</v>
      </c>
      <c r="D120">
        <v>18</v>
      </c>
      <c r="E120">
        <v>11</v>
      </c>
      <c r="F120">
        <v>3</v>
      </c>
    </row>
    <row r="121" spans="1:6" x14ac:dyDescent="0.25">
      <c r="A121">
        <v>30</v>
      </c>
      <c r="B121">
        <v>29</v>
      </c>
      <c r="C121">
        <v>21</v>
      </c>
      <c r="D121">
        <v>21</v>
      </c>
      <c r="E121">
        <v>12</v>
      </c>
      <c r="F121">
        <v>4</v>
      </c>
    </row>
    <row r="122" spans="1:6" x14ac:dyDescent="0.25">
      <c r="A122">
        <v>45</v>
      </c>
      <c r="B122">
        <v>44</v>
      </c>
      <c r="C122">
        <v>32</v>
      </c>
      <c r="D122">
        <v>31</v>
      </c>
      <c r="E122">
        <v>18</v>
      </c>
      <c r="F122">
        <v>5</v>
      </c>
    </row>
    <row r="123" spans="1:6" x14ac:dyDescent="0.25">
      <c r="A123">
        <v>46</v>
      </c>
      <c r="B123">
        <v>45</v>
      </c>
      <c r="C123">
        <v>33</v>
      </c>
      <c r="D123">
        <v>32</v>
      </c>
      <c r="E123">
        <v>19</v>
      </c>
      <c r="F123">
        <v>5</v>
      </c>
    </row>
    <row r="124" spans="1:6" x14ac:dyDescent="0.25">
      <c r="A124">
        <v>46</v>
      </c>
      <c r="B124">
        <v>45</v>
      </c>
      <c r="C124">
        <v>32</v>
      </c>
      <c r="D124">
        <v>31</v>
      </c>
      <c r="E124">
        <v>18</v>
      </c>
      <c r="F124">
        <v>5</v>
      </c>
    </row>
    <row r="125" spans="1:6" x14ac:dyDescent="0.25">
      <c r="A125">
        <v>30</v>
      </c>
      <c r="B125">
        <v>29</v>
      </c>
      <c r="C125">
        <v>21</v>
      </c>
      <c r="D125">
        <v>21</v>
      </c>
      <c r="E125">
        <v>12</v>
      </c>
      <c r="F125">
        <v>4</v>
      </c>
    </row>
    <row r="126" spans="1:6" x14ac:dyDescent="0.25">
      <c r="A126">
        <v>47</v>
      </c>
      <c r="B126">
        <v>46</v>
      </c>
      <c r="C126">
        <v>33</v>
      </c>
      <c r="D126">
        <v>33</v>
      </c>
      <c r="E126">
        <v>19</v>
      </c>
      <c r="F126">
        <v>5</v>
      </c>
    </row>
    <row r="127" spans="1:6" x14ac:dyDescent="0.25">
      <c r="A127">
        <v>28</v>
      </c>
      <c r="B127">
        <v>27</v>
      </c>
      <c r="C127">
        <v>20</v>
      </c>
      <c r="D127">
        <v>19</v>
      </c>
      <c r="E127">
        <v>12</v>
      </c>
      <c r="F127">
        <v>3</v>
      </c>
    </row>
    <row r="128" spans="1:6" x14ac:dyDescent="0.25">
      <c r="A128">
        <v>30</v>
      </c>
      <c r="B128">
        <v>29</v>
      </c>
      <c r="C128">
        <v>21</v>
      </c>
      <c r="D128">
        <v>20</v>
      </c>
      <c r="E128">
        <v>12</v>
      </c>
      <c r="F128">
        <v>4</v>
      </c>
    </row>
    <row r="129" spans="1:6" x14ac:dyDescent="0.25">
      <c r="A129">
        <v>30</v>
      </c>
      <c r="B129">
        <v>29</v>
      </c>
      <c r="C129">
        <v>21</v>
      </c>
      <c r="D129">
        <v>20</v>
      </c>
      <c r="E129">
        <v>12</v>
      </c>
      <c r="F129">
        <v>4</v>
      </c>
    </row>
    <row r="130" spans="1:6" x14ac:dyDescent="0.25">
      <c r="A130">
        <v>27</v>
      </c>
      <c r="B130">
        <v>26</v>
      </c>
      <c r="C130">
        <v>19</v>
      </c>
      <c r="D130">
        <v>19</v>
      </c>
      <c r="E130">
        <v>11</v>
      </c>
      <c r="F130">
        <v>3</v>
      </c>
    </row>
    <row r="131" spans="1:6" x14ac:dyDescent="0.25">
      <c r="A131">
        <v>28</v>
      </c>
      <c r="B131">
        <v>27</v>
      </c>
      <c r="C131">
        <v>20</v>
      </c>
      <c r="D131">
        <v>19</v>
      </c>
      <c r="E131">
        <v>12</v>
      </c>
      <c r="F131">
        <v>3</v>
      </c>
    </row>
    <row r="132" spans="1:6" x14ac:dyDescent="0.25">
      <c r="A132">
        <v>27</v>
      </c>
      <c r="B132">
        <v>26</v>
      </c>
      <c r="C132">
        <v>19</v>
      </c>
      <c r="D132">
        <v>19</v>
      </c>
      <c r="E132">
        <v>11</v>
      </c>
      <c r="F132">
        <v>3</v>
      </c>
    </row>
    <row r="133" spans="1:6" x14ac:dyDescent="0.25">
      <c r="A133">
        <v>33</v>
      </c>
      <c r="B133">
        <v>32</v>
      </c>
      <c r="C133">
        <v>24</v>
      </c>
      <c r="D133">
        <v>23</v>
      </c>
      <c r="E133">
        <v>14</v>
      </c>
      <c r="F133">
        <v>4</v>
      </c>
    </row>
    <row r="134" spans="1:6" x14ac:dyDescent="0.25">
      <c r="A134">
        <v>36</v>
      </c>
      <c r="B134">
        <v>35</v>
      </c>
      <c r="C134">
        <v>25</v>
      </c>
      <c r="D134">
        <v>24</v>
      </c>
      <c r="E134">
        <v>15</v>
      </c>
      <c r="F134">
        <v>4</v>
      </c>
    </row>
    <row r="135" spans="1:6" x14ac:dyDescent="0.25">
      <c r="A135">
        <v>32</v>
      </c>
      <c r="B135">
        <v>31</v>
      </c>
      <c r="C135">
        <v>23</v>
      </c>
      <c r="D135">
        <v>22</v>
      </c>
      <c r="E135">
        <v>13</v>
      </c>
      <c r="F135">
        <v>4</v>
      </c>
    </row>
    <row r="136" spans="1:6" x14ac:dyDescent="0.25">
      <c r="A136">
        <v>35</v>
      </c>
      <c r="B136">
        <v>34</v>
      </c>
      <c r="C136">
        <v>25</v>
      </c>
      <c r="D136">
        <v>24</v>
      </c>
      <c r="E136">
        <v>15</v>
      </c>
      <c r="F136">
        <v>4</v>
      </c>
    </row>
    <row r="137" spans="1:6" x14ac:dyDescent="0.25">
      <c r="A137">
        <v>24</v>
      </c>
      <c r="B137">
        <v>23</v>
      </c>
      <c r="C137">
        <v>17</v>
      </c>
      <c r="D137">
        <v>16</v>
      </c>
      <c r="E137">
        <v>10</v>
      </c>
      <c r="F137">
        <v>3</v>
      </c>
    </row>
    <row r="138" spans="1:6" x14ac:dyDescent="0.25">
      <c r="A138">
        <v>22</v>
      </c>
      <c r="B138">
        <v>21</v>
      </c>
      <c r="C138">
        <v>16</v>
      </c>
      <c r="D138">
        <v>15</v>
      </c>
      <c r="E138">
        <v>9</v>
      </c>
      <c r="F138">
        <v>3</v>
      </c>
    </row>
    <row r="139" spans="1:6" x14ac:dyDescent="0.25">
      <c r="A139">
        <v>24</v>
      </c>
      <c r="B139">
        <v>23</v>
      </c>
      <c r="C139">
        <v>17</v>
      </c>
      <c r="D139">
        <v>16</v>
      </c>
      <c r="E139">
        <v>10</v>
      </c>
      <c r="F139">
        <v>3</v>
      </c>
    </row>
    <row r="140" spans="1:6" x14ac:dyDescent="0.25">
      <c r="A140">
        <v>23</v>
      </c>
      <c r="B140">
        <v>22</v>
      </c>
      <c r="C140">
        <v>16</v>
      </c>
      <c r="D140">
        <v>16</v>
      </c>
      <c r="E140">
        <v>10</v>
      </c>
      <c r="F140">
        <v>3</v>
      </c>
    </row>
    <row r="141" spans="1:6" x14ac:dyDescent="0.25">
      <c r="A141">
        <v>22</v>
      </c>
      <c r="B141">
        <v>21</v>
      </c>
      <c r="C141">
        <v>16</v>
      </c>
      <c r="D141">
        <v>15</v>
      </c>
      <c r="E141">
        <v>9</v>
      </c>
      <c r="F141">
        <v>3</v>
      </c>
    </row>
    <row r="142" spans="1:6" x14ac:dyDescent="0.25">
      <c r="A142">
        <v>24</v>
      </c>
      <c r="B142">
        <v>23</v>
      </c>
      <c r="C142">
        <v>17</v>
      </c>
      <c r="D142">
        <v>16</v>
      </c>
      <c r="E142">
        <v>10</v>
      </c>
      <c r="F142">
        <v>3</v>
      </c>
    </row>
    <row r="143" spans="1:6" x14ac:dyDescent="0.25">
      <c r="A143">
        <v>26</v>
      </c>
      <c r="B143">
        <v>25</v>
      </c>
      <c r="C143">
        <v>19</v>
      </c>
      <c r="D143">
        <v>18</v>
      </c>
      <c r="E143">
        <v>11</v>
      </c>
      <c r="F143">
        <v>3</v>
      </c>
    </row>
    <row r="144" spans="1:6" x14ac:dyDescent="0.25">
      <c r="A144">
        <v>27</v>
      </c>
      <c r="B144">
        <v>26</v>
      </c>
      <c r="C144">
        <v>20</v>
      </c>
      <c r="D144">
        <v>19</v>
      </c>
      <c r="E144">
        <v>11</v>
      </c>
      <c r="F144">
        <v>3</v>
      </c>
    </row>
    <row r="145" spans="1:6" x14ac:dyDescent="0.25">
      <c r="A145">
        <v>24</v>
      </c>
      <c r="B145">
        <v>23</v>
      </c>
      <c r="C145">
        <v>17</v>
      </c>
      <c r="D145">
        <v>17</v>
      </c>
      <c r="E145">
        <v>10</v>
      </c>
      <c r="F145">
        <v>3</v>
      </c>
    </row>
    <row r="146" spans="1:6" x14ac:dyDescent="0.25">
      <c r="A146">
        <v>26</v>
      </c>
      <c r="B146">
        <v>25</v>
      </c>
      <c r="C146">
        <v>19</v>
      </c>
      <c r="D146">
        <v>18</v>
      </c>
      <c r="E146">
        <v>11</v>
      </c>
      <c r="F146">
        <v>3</v>
      </c>
    </row>
    <row r="147" spans="1:6" x14ac:dyDescent="0.25">
      <c r="A147">
        <v>35</v>
      </c>
      <c r="B147">
        <v>34</v>
      </c>
      <c r="C147">
        <v>25</v>
      </c>
      <c r="D147">
        <v>24</v>
      </c>
      <c r="E147">
        <v>14</v>
      </c>
      <c r="F147">
        <v>4</v>
      </c>
    </row>
    <row r="148" spans="1:6" x14ac:dyDescent="0.25">
      <c r="A148">
        <v>38</v>
      </c>
      <c r="B148">
        <v>37</v>
      </c>
      <c r="C148">
        <v>27</v>
      </c>
      <c r="D148">
        <v>26</v>
      </c>
      <c r="E148">
        <v>16</v>
      </c>
      <c r="F148">
        <v>4</v>
      </c>
    </row>
    <row r="149" spans="1:6" x14ac:dyDescent="0.25">
      <c r="A149">
        <v>38</v>
      </c>
      <c r="B149">
        <v>37</v>
      </c>
      <c r="C149">
        <v>27</v>
      </c>
      <c r="D149">
        <v>26</v>
      </c>
      <c r="E149">
        <v>16</v>
      </c>
      <c r="F149">
        <v>4</v>
      </c>
    </row>
    <row r="150" spans="1:6" x14ac:dyDescent="0.25">
      <c r="A150">
        <v>36</v>
      </c>
      <c r="B150">
        <v>35</v>
      </c>
      <c r="C150">
        <v>25</v>
      </c>
      <c r="D150">
        <v>24</v>
      </c>
      <c r="E150">
        <v>15</v>
      </c>
      <c r="F150">
        <v>4</v>
      </c>
    </row>
    <row r="151" spans="1:6" x14ac:dyDescent="0.25">
      <c r="A151">
        <v>32</v>
      </c>
      <c r="B151">
        <v>31</v>
      </c>
      <c r="C151">
        <v>23</v>
      </c>
      <c r="D151">
        <v>22</v>
      </c>
      <c r="E151">
        <v>13</v>
      </c>
      <c r="F151">
        <v>4</v>
      </c>
    </row>
    <row r="152" spans="1:6" x14ac:dyDescent="0.25">
      <c r="A152">
        <v>29</v>
      </c>
      <c r="B152">
        <v>28</v>
      </c>
      <c r="C152">
        <v>21</v>
      </c>
      <c r="D152">
        <v>20</v>
      </c>
      <c r="E152">
        <v>12</v>
      </c>
      <c r="F152">
        <v>3</v>
      </c>
    </row>
    <row r="153" spans="1:6" x14ac:dyDescent="0.25">
      <c r="A153">
        <v>32</v>
      </c>
      <c r="B153">
        <v>31</v>
      </c>
      <c r="C153">
        <v>23</v>
      </c>
      <c r="D153">
        <v>22</v>
      </c>
      <c r="E153">
        <v>13</v>
      </c>
      <c r="F153">
        <v>4</v>
      </c>
    </row>
    <row r="154" spans="1:6" x14ac:dyDescent="0.25">
      <c r="A154">
        <v>31</v>
      </c>
      <c r="B154">
        <v>30</v>
      </c>
      <c r="C154">
        <v>22</v>
      </c>
      <c r="D154">
        <v>21</v>
      </c>
      <c r="E154">
        <v>13</v>
      </c>
      <c r="F154">
        <v>4</v>
      </c>
    </row>
    <row r="155" spans="1:6" x14ac:dyDescent="0.25">
      <c r="A155">
        <v>21</v>
      </c>
      <c r="B155">
        <v>20</v>
      </c>
      <c r="C155">
        <v>15</v>
      </c>
      <c r="D155">
        <v>14</v>
      </c>
      <c r="E155">
        <v>9</v>
      </c>
      <c r="F155">
        <v>3</v>
      </c>
    </row>
    <row r="156" spans="1:6" x14ac:dyDescent="0.25">
      <c r="A156">
        <v>20</v>
      </c>
      <c r="B156">
        <v>19</v>
      </c>
      <c r="C156">
        <v>14</v>
      </c>
      <c r="D156">
        <v>13</v>
      </c>
      <c r="E156">
        <v>9</v>
      </c>
      <c r="F156">
        <v>3</v>
      </c>
    </row>
    <row r="157" spans="1:6" x14ac:dyDescent="0.25">
      <c r="A157">
        <v>23</v>
      </c>
      <c r="B157">
        <v>22</v>
      </c>
      <c r="C157">
        <v>16</v>
      </c>
      <c r="D157">
        <v>15</v>
      </c>
      <c r="E157">
        <v>10</v>
      </c>
      <c r="F157">
        <v>3</v>
      </c>
    </row>
    <row r="158" spans="1:6" x14ac:dyDescent="0.25">
      <c r="A158">
        <v>22</v>
      </c>
      <c r="B158">
        <v>21</v>
      </c>
      <c r="C158">
        <v>16</v>
      </c>
      <c r="D158">
        <v>15</v>
      </c>
      <c r="E158">
        <v>9</v>
      </c>
      <c r="F158">
        <v>3</v>
      </c>
    </row>
    <row r="159" spans="1:6" x14ac:dyDescent="0.25">
      <c r="A159">
        <v>25</v>
      </c>
      <c r="B159">
        <v>24</v>
      </c>
      <c r="C159">
        <v>18</v>
      </c>
      <c r="D159">
        <v>17</v>
      </c>
      <c r="E159">
        <v>10</v>
      </c>
      <c r="F159">
        <v>3</v>
      </c>
    </row>
    <row r="160" spans="1:6" x14ac:dyDescent="0.25">
      <c r="A160">
        <v>20</v>
      </c>
      <c r="B160">
        <v>19</v>
      </c>
      <c r="C160">
        <v>14</v>
      </c>
      <c r="D160">
        <v>13</v>
      </c>
      <c r="E160">
        <v>9</v>
      </c>
      <c r="F160">
        <v>3</v>
      </c>
    </row>
    <row r="161" spans="1:6" x14ac:dyDescent="0.25">
      <c r="A161">
        <v>20</v>
      </c>
      <c r="B161">
        <v>19</v>
      </c>
      <c r="C161">
        <v>15</v>
      </c>
      <c r="D161">
        <v>14</v>
      </c>
      <c r="E161">
        <v>9</v>
      </c>
      <c r="F161">
        <v>3</v>
      </c>
    </row>
    <row r="162" spans="1:6" x14ac:dyDescent="0.25">
      <c r="A162">
        <v>22</v>
      </c>
      <c r="B162">
        <v>21</v>
      </c>
      <c r="C162">
        <v>16</v>
      </c>
      <c r="D162">
        <v>15</v>
      </c>
      <c r="E162">
        <v>9</v>
      </c>
      <c r="F162">
        <v>3</v>
      </c>
    </row>
    <row r="163" spans="1:6" x14ac:dyDescent="0.25">
      <c r="A163">
        <v>21</v>
      </c>
      <c r="B163">
        <v>20</v>
      </c>
      <c r="C163">
        <v>15</v>
      </c>
      <c r="D163">
        <v>14</v>
      </c>
      <c r="E163">
        <v>9</v>
      </c>
      <c r="F163">
        <v>3</v>
      </c>
    </row>
    <row r="164" spans="1:6" x14ac:dyDescent="0.25">
      <c r="A164">
        <v>26</v>
      </c>
      <c r="B164">
        <v>25</v>
      </c>
      <c r="C164">
        <v>19</v>
      </c>
      <c r="D164">
        <v>18</v>
      </c>
      <c r="E164">
        <v>11</v>
      </c>
      <c r="F164">
        <v>3</v>
      </c>
    </row>
    <row r="165" spans="1:6" x14ac:dyDescent="0.25">
      <c r="A165">
        <v>23</v>
      </c>
      <c r="B165">
        <v>22</v>
      </c>
      <c r="C165">
        <v>16</v>
      </c>
      <c r="D165">
        <v>15</v>
      </c>
      <c r="E165">
        <v>10</v>
      </c>
      <c r="F165">
        <v>3</v>
      </c>
    </row>
    <row r="166" spans="1:6" x14ac:dyDescent="0.25">
      <c r="A166">
        <v>21</v>
      </c>
      <c r="B166">
        <v>20</v>
      </c>
      <c r="C166">
        <v>15</v>
      </c>
      <c r="D166">
        <v>14</v>
      </c>
      <c r="E166">
        <v>9</v>
      </c>
      <c r="F166">
        <v>3</v>
      </c>
    </row>
    <row r="167" spans="1:6" x14ac:dyDescent="0.25">
      <c r="A167">
        <v>20</v>
      </c>
      <c r="B167">
        <v>19</v>
      </c>
      <c r="C167">
        <v>14</v>
      </c>
      <c r="D167">
        <v>13</v>
      </c>
      <c r="E167">
        <v>9</v>
      </c>
      <c r="F167">
        <v>3</v>
      </c>
    </row>
    <row r="168" spans="1:6" x14ac:dyDescent="0.25">
      <c r="A168">
        <v>26</v>
      </c>
      <c r="B168">
        <v>25</v>
      </c>
      <c r="C168">
        <v>18</v>
      </c>
      <c r="D168">
        <v>17</v>
      </c>
      <c r="E168">
        <v>11</v>
      </c>
      <c r="F168">
        <v>3</v>
      </c>
    </row>
    <row r="169" spans="1:6" x14ac:dyDescent="0.25">
      <c r="A169">
        <v>9</v>
      </c>
      <c r="B169">
        <v>8</v>
      </c>
      <c r="C169">
        <v>7</v>
      </c>
      <c r="D169">
        <v>6</v>
      </c>
      <c r="E169">
        <v>4</v>
      </c>
      <c r="F169">
        <v>1</v>
      </c>
    </row>
    <row r="170" spans="1:6" x14ac:dyDescent="0.25">
      <c r="A170">
        <v>13</v>
      </c>
      <c r="B170">
        <v>12</v>
      </c>
      <c r="C170">
        <v>9</v>
      </c>
      <c r="D170">
        <v>9</v>
      </c>
      <c r="E170">
        <v>6</v>
      </c>
      <c r="F170">
        <v>2</v>
      </c>
    </row>
    <row r="171" spans="1:6" x14ac:dyDescent="0.25">
      <c r="A171">
        <v>14</v>
      </c>
      <c r="B171">
        <v>13</v>
      </c>
      <c r="C171">
        <v>10</v>
      </c>
      <c r="D171">
        <v>9</v>
      </c>
      <c r="E171">
        <v>6</v>
      </c>
      <c r="F171">
        <v>2</v>
      </c>
    </row>
    <row r="172" spans="1:6" x14ac:dyDescent="0.25">
      <c r="A172">
        <v>29</v>
      </c>
      <c r="B172">
        <v>28</v>
      </c>
      <c r="C172">
        <v>20</v>
      </c>
      <c r="D172">
        <v>20</v>
      </c>
      <c r="E172">
        <v>12</v>
      </c>
      <c r="F172">
        <v>3</v>
      </c>
    </row>
    <row r="173" spans="1:6" x14ac:dyDescent="0.25">
      <c r="A173">
        <v>15</v>
      </c>
      <c r="B173">
        <v>14</v>
      </c>
      <c r="C173">
        <v>11</v>
      </c>
      <c r="D173">
        <v>10</v>
      </c>
      <c r="E173">
        <v>7</v>
      </c>
      <c r="F173">
        <v>2</v>
      </c>
    </row>
    <row r="174" spans="1:6" x14ac:dyDescent="0.25">
      <c r="A174">
        <v>25</v>
      </c>
      <c r="B174">
        <v>24</v>
      </c>
      <c r="C174">
        <v>18</v>
      </c>
      <c r="D174">
        <v>17</v>
      </c>
      <c r="E174">
        <v>11</v>
      </c>
      <c r="F174">
        <v>3</v>
      </c>
    </row>
    <row r="175" spans="1:6" x14ac:dyDescent="0.25">
      <c r="A175">
        <v>15</v>
      </c>
      <c r="B175">
        <v>14</v>
      </c>
      <c r="C175">
        <v>11</v>
      </c>
      <c r="D175">
        <v>10</v>
      </c>
      <c r="E175">
        <v>7</v>
      </c>
      <c r="F175">
        <v>2</v>
      </c>
    </row>
    <row r="176" spans="1:6" x14ac:dyDescent="0.25">
      <c r="A176">
        <v>14</v>
      </c>
      <c r="B176">
        <v>13</v>
      </c>
      <c r="C176">
        <v>10</v>
      </c>
      <c r="D176">
        <v>9</v>
      </c>
      <c r="E176">
        <v>6</v>
      </c>
      <c r="F176">
        <v>2</v>
      </c>
    </row>
    <row r="177" spans="1:6" x14ac:dyDescent="0.25">
      <c r="A177">
        <v>14</v>
      </c>
      <c r="B177">
        <v>13</v>
      </c>
      <c r="C177">
        <v>10</v>
      </c>
      <c r="D177">
        <v>9</v>
      </c>
      <c r="E177">
        <v>6</v>
      </c>
      <c r="F177">
        <v>2</v>
      </c>
    </row>
    <row r="178" spans="1:6" x14ac:dyDescent="0.25">
      <c r="A178">
        <v>15</v>
      </c>
      <c r="B178">
        <v>14</v>
      </c>
      <c r="C178">
        <v>11</v>
      </c>
      <c r="D178">
        <v>10</v>
      </c>
      <c r="E178">
        <v>7</v>
      </c>
      <c r="F178">
        <v>2</v>
      </c>
    </row>
    <row r="179" spans="1:6" x14ac:dyDescent="0.25">
      <c r="A179">
        <v>8</v>
      </c>
      <c r="B179">
        <v>7</v>
      </c>
      <c r="C179">
        <v>6</v>
      </c>
      <c r="D179">
        <v>5</v>
      </c>
      <c r="E179">
        <v>4</v>
      </c>
      <c r="F179">
        <v>1</v>
      </c>
    </row>
    <row r="180" spans="1:6" x14ac:dyDescent="0.25">
      <c r="A180">
        <v>8</v>
      </c>
      <c r="B180">
        <v>7</v>
      </c>
      <c r="C180">
        <v>6</v>
      </c>
      <c r="D180">
        <v>5</v>
      </c>
      <c r="E180">
        <v>4</v>
      </c>
      <c r="F180">
        <v>1</v>
      </c>
    </row>
    <row r="181" spans="1:6" x14ac:dyDescent="0.25">
      <c r="A181">
        <v>9</v>
      </c>
      <c r="B181">
        <v>8</v>
      </c>
      <c r="C181">
        <v>7</v>
      </c>
      <c r="D181">
        <v>6</v>
      </c>
      <c r="E181">
        <v>4</v>
      </c>
      <c r="F181">
        <v>1</v>
      </c>
    </row>
    <row r="182" spans="1:6" x14ac:dyDescent="0.25">
      <c r="A182">
        <v>9</v>
      </c>
      <c r="B182">
        <v>8</v>
      </c>
      <c r="C182">
        <v>6</v>
      </c>
      <c r="D182">
        <v>6</v>
      </c>
      <c r="E182">
        <v>4</v>
      </c>
      <c r="F182">
        <v>1</v>
      </c>
    </row>
    <row r="183" spans="1:6" x14ac:dyDescent="0.25">
      <c r="A183">
        <v>13</v>
      </c>
      <c r="B183">
        <v>12</v>
      </c>
      <c r="C183">
        <v>9</v>
      </c>
      <c r="D183">
        <v>9</v>
      </c>
      <c r="E183">
        <v>6</v>
      </c>
      <c r="F183">
        <v>2</v>
      </c>
    </row>
    <row r="184" spans="1:6" x14ac:dyDescent="0.25">
      <c r="A184">
        <v>14</v>
      </c>
      <c r="B184">
        <v>13</v>
      </c>
      <c r="C184">
        <v>10</v>
      </c>
      <c r="D184">
        <v>9</v>
      </c>
      <c r="E184">
        <v>6</v>
      </c>
      <c r="F184">
        <v>2</v>
      </c>
    </row>
    <row r="185" spans="1:6" x14ac:dyDescent="0.25">
      <c r="A185">
        <v>17</v>
      </c>
      <c r="B185">
        <v>16</v>
      </c>
      <c r="C185">
        <v>12</v>
      </c>
      <c r="D185">
        <v>11</v>
      </c>
      <c r="E185">
        <v>7</v>
      </c>
      <c r="F185">
        <v>2</v>
      </c>
    </row>
    <row r="186" spans="1:6" x14ac:dyDescent="0.25">
      <c r="A186">
        <v>22</v>
      </c>
      <c r="B186">
        <v>21</v>
      </c>
      <c r="C186">
        <v>16</v>
      </c>
      <c r="D186">
        <v>15</v>
      </c>
      <c r="E186">
        <v>10</v>
      </c>
      <c r="F186">
        <v>3</v>
      </c>
    </row>
    <row r="187" spans="1:6" x14ac:dyDescent="0.25">
      <c r="A187">
        <v>30</v>
      </c>
      <c r="B187">
        <v>29</v>
      </c>
      <c r="C187">
        <v>21</v>
      </c>
      <c r="D187">
        <v>20</v>
      </c>
      <c r="E187">
        <v>12</v>
      </c>
      <c r="F187">
        <v>4</v>
      </c>
    </row>
    <row r="188" spans="1:6" x14ac:dyDescent="0.25">
      <c r="A188">
        <v>9</v>
      </c>
      <c r="B188">
        <v>8</v>
      </c>
      <c r="C188">
        <v>6</v>
      </c>
      <c r="D188">
        <v>6</v>
      </c>
      <c r="E188">
        <v>4</v>
      </c>
      <c r="F188">
        <v>1</v>
      </c>
    </row>
    <row r="189" spans="1:6" x14ac:dyDescent="0.25">
      <c r="A189">
        <v>14</v>
      </c>
      <c r="B189">
        <v>13</v>
      </c>
      <c r="C189">
        <v>10</v>
      </c>
      <c r="D189">
        <v>10</v>
      </c>
      <c r="E189">
        <v>6</v>
      </c>
      <c r="F189">
        <v>2</v>
      </c>
    </row>
    <row r="190" spans="1:6" x14ac:dyDescent="0.25">
      <c r="A190">
        <v>19</v>
      </c>
      <c r="B190">
        <v>18</v>
      </c>
      <c r="C190">
        <v>14</v>
      </c>
      <c r="D190">
        <v>13</v>
      </c>
      <c r="E190">
        <v>8</v>
      </c>
      <c r="F190">
        <v>2</v>
      </c>
    </row>
    <row r="191" spans="1:6" x14ac:dyDescent="0.25">
      <c r="A191">
        <v>11</v>
      </c>
      <c r="B191">
        <v>10</v>
      </c>
      <c r="C191">
        <v>8</v>
      </c>
      <c r="D191">
        <v>7</v>
      </c>
      <c r="E191">
        <v>5</v>
      </c>
      <c r="F191">
        <v>2</v>
      </c>
    </row>
    <row r="192" spans="1:6" x14ac:dyDescent="0.25">
      <c r="A192">
        <v>10</v>
      </c>
      <c r="B192">
        <v>9</v>
      </c>
      <c r="C192">
        <v>7</v>
      </c>
      <c r="D192">
        <v>7</v>
      </c>
      <c r="E192">
        <v>5</v>
      </c>
      <c r="F192">
        <v>2</v>
      </c>
    </row>
    <row r="193" spans="1:6" x14ac:dyDescent="0.25">
      <c r="A193">
        <v>20</v>
      </c>
      <c r="B193">
        <v>19</v>
      </c>
      <c r="C193">
        <v>14</v>
      </c>
      <c r="D193">
        <v>13</v>
      </c>
      <c r="E193">
        <v>9</v>
      </c>
      <c r="F193">
        <v>3</v>
      </c>
    </row>
    <row r="194" spans="1:6" x14ac:dyDescent="0.25">
      <c r="A194">
        <v>19</v>
      </c>
      <c r="B194">
        <v>18</v>
      </c>
      <c r="C194">
        <v>14</v>
      </c>
      <c r="D194">
        <v>13</v>
      </c>
      <c r="E194">
        <v>8</v>
      </c>
      <c r="F194">
        <v>2</v>
      </c>
    </row>
    <row r="195" spans="1:6" x14ac:dyDescent="0.25">
      <c r="A195">
        <v>26</v>
      </c>
      <c r="B195">
        <v>25</v>
      </c>
      <c r="C195">
        <v>19</v>
      </c>
      <c r="D195">
        <v>18</v>
      </c>
      <c r="E195">
        <v>11</v>
      </c>
      <c r="F195">
        <v>3</v>
      </c>
    </row>
    <row r="196" spans="1:6" x14ac:dyDescent="0.25">
      <c r="A196">
        <v>20</v>
      </c>
      <c r="B196">
        <v>19</v>
      </c>
      <c r="C196">
        <v>14</v>
      </c>
      <c r="D196">
        <v>13</v>
      </c>
      <c r="E196">
        <v>8</v>
      </c>
      <c r="F196">
        <v>3</v>
      </c>
    </row>
    <row r="197" spans="1:6" x14ac:dyDescent="0.25">
      <c r="A197">
        <v>13</v>
      </c>
      <c r="B197">
        <v>12</v>
      </c>
      <c r="C197">
        <v>10</v>
      </c>
      <c r="D197">
        <v>9</v>
      </c>
      <c r="E197">
        <v>6</v>
      </c>
      <c r="F197">
        <v>2</v>
      </c>
    </row>
    <row r="198" spans="1:6" x14ac:dyDescent="0.25">
      <c r="A198">
        <v>8</v>
      </c>
      <c r="B198">
        <v>7</v>
      </c>
      <c r="C198">
        <v>6</v>
      </c>
      <c r="D198">
        <v>5</v>
      </c>
      <c r="E198">
        <v>4</v>
      </c>
      <c r="F198">
        <v>1</v>
      </c>
    </row>
    <row r="199" spans="1:6" x14ac:dyDescent="0.25">
      <c r="A199">
        <v>27</v>
      </c>
      <c r="B199">
        <v>26</v>
      </c>
      <c r="C199">
        <v>19</v>
      </c>
      <c r="D199">
        <v>19</v>
      </c>
      <c r="E199">
        <v>11</v>
      </c>
      <c r="F199">
        <v>3</v>
      </c>
    </row>
    <row r="200" spans="1:6" x14ac:dyDescent="0.25">
      <c r="A200">
        <v>13</v>
      </c>
      <c r="B200">
        <v>12</v>
      </c>
      <c r="C200">
        <v>9</v>
      </c>
      <c r="D200">
        <v>8</v>
      </c>
      <c r="E200">
        <v>6</v>
      </c>
      <c r="F200">
        <v>2</v>
      </c>
    </row>
    <row r="201" spans="1:6" x14ac:dyDescent="0.25">
      <c r="A201">
        <v>15</v>
      </c>
      <c r="B201">
        <v>14</v>
      </c>
      <c r="C201">
        <v>11</v>
      </c>
      <c r="D201">
        <v>10</v>
      </c>
      <c r="E201">
        <v>7</v>
      </c>
      <c r="F201">
        <v>2</v>
      </c>
    </row>
    <row r="202" spans="1:6" x14ac:dyDescent="0.25">
      <c r="A202">
        <v>17</v>
      </c>
      <c r="B202">
        <v>16</v>
      </c>
      <c r="C202">
        <v>12</v>
      </c>
      <c r="D202">
        <v>11</v>
      </c>
      <c r="E202">
        <v>7</v>
      </c>
      <c r="F202">
        <v>2</v>
      </c>
    </row>
    <row r="203" spans="1:6" x14ac:dyDescent="0.25">
      <c r="A203">
        <v>14</v>
      </c>
      <c r="B203">
        <v>13</v>
      </c>
      <c r="C203">
        <v>10</v>
      </c>
      <c r="D203">
        <v>9</v>
      </c>
      <c r="E203">
        <v>6</v>
      </c>
      <c r="F203">
        <v>2</v>
      </c>
    </row>
    <row r="204" spans="1:6" x14ac:dyDescent="0.25">
      <c r="A204">
        <v>9</v>
      </c>
      <c r="B204">
        <v>8</v>
      </c>
      <c r="C204">
        <v>7</v>
      </c>
      <c r="D204">
        <v>6</v>
      </c>
      <c r="E204">
        <v>4</v>
      </c>
      <c r="F204">
        <v>1</v>
      </c>
    </row>
    <row r="205" spans="1:6" x14ac:dyDescent="0.25">
      <c r="A205">
        <v>18</v>
      </c>
      <c r="B205">
        <v>17</v>
      </c>
      <c r="C205">
        <v>13</v>
      </c>
      <c r="D205">
        <v>12</v>
      </c>
      <c r="E205">
        <v>8</v>
      </c>
      <c r="F205">
        <v>2</v>
      </c>
    </row>
    <row r="206" spans="1:6" x14ac:dyDescent="0.25">
      <c r="A206">
        <v>16</v>
      </c>
      <c r="B206">
        <v>15</v>
      </c>
      <c r="C206">
        <v>12</v>
      </c>
      <c r="D206">
        <v>11</v>
      </c>
      <c r="E206">
        <v>7</v>
      </c>
      <c r="F206">
        <v>2</v>
      </c>
    </row>
    <row r="207" spans="1:6" x14ac:dyDescent="0.25">
      <c r="A207">
        <v>23</v>
      </c>
      <c r="B207">
        <v>22</v>
      </c>
      <c r="C207">
        <v>17</v>
      </c>
      <c r="D207">
        <v>16</v>
      </c>
      <c r="E207">
        <v>10</v>
      </c>
      <c r="F207">
        <v>3</v>
      </c>
    </row>
    <row r="208" spans="1:6" x14ac:dyDescent="0.25">
      <c r="A208">
        <v>21</v>
      </c>
      <c r="B208">
        <v>20</v>
      </c>
      <c r="C208">
        <v>15</v>
      </c>
      <c r="D208">
        <v>14</v>
      </c>
      <c r="E208">
        <v>9</v>
      </c>
      <c r="F208">
        <v>3</v>
      </c>
    </row>
    <row r="209" spans="1:6" x14ac:dyDescent="0.25">
      <c r="A209">
        <v>15</v>
      </c>
      <c r="B209">
        <v>14</v>
      </c>
      <c r="C209">
        <v>11</v>
      </c>
      <c r="D209">
        <v>10</v>
      </c>
      <c r="E209">
        <v>7</v>
      </c>
      <c r="F209">
        <v>2</v>
      </c>
    </row>
    <row r="210" spans="1:6" x14ac:dyDescent="0.25">
      <c r="A210">
        <v>24</v>
      </c>
      <c r="B210">
        <v>23</v>
      </c>
      <c r="C210">
        <v>17</v>
      </c>
      <c r="D210">
        <v>17</v>
      </c>
      <c r="E210">
        <v>10</v>
      </c>
      <c r="F210">
        <v>3</v>
      </c>
    </row>
    <row r="211" spans="1:6" x14ac:dyDescent="0.25">
      <c r="A211">
        <v>11</v>
      </c>
      <c r="B211">
        <v>10</v>
      </c>
      <c r="C211">
        <v>8</v>
      </c>
      <c r="D211">
        <v>7</v>
      </c>
      <c r="E211">
        <v>5</v>
      </c>
      <c r="F211">
        <v>2</v>
      </c>
    </row>
    <row r="212" spans="1:6" x14ac:dyDescent="0.25">
      <c r="A212">
        <v>28</v>
      </c>
      <c r="B212">
        <v>27</v>
      </c>
      <c r="C212">
        <v>20</v>
      </c>
      <c r="D212">
        <v>19</v>
      </c>
      <c r="E212">
        <v>12</v>
      </c>
      <c r="F212">
        <v>3</v>
      </c>
    </row>
    <row r="213" spans="1:6" x14ac:dyDescent="0.25">
      <c r="A213">
        <v>21</v>
      </c>
      <c r="B213">
        <v>20</v>
      </c>
      <c r="C213">
        <v>15</v>
      </c>
      <c r="D213">
        <v>14</v>
      </c>
      <c r="E213">
        <v>9</v>
      </c>
      <c r="F213">
        <v>3</v>
      </c>
    </row>
    <row r="214" spans="1:6" x14ac:dyDescent="0.25">
      <c r="A214">
        <v>26</v>
      </c>
      <c r="B214">
        <v>25</v>
      </c>
      <c r="C214">
        <v>19</v>
      </c>
      <c r="D214">
        <v>18</v>
      </c>
      <c r="E214">
        <v>11</v>
      </c>
      <c r="F214">
        <v>3</v>
      </c>
    </row>
    <row r="215" spans="1:6" x14ac:dyDescent="0.25">
      <c r="A215">
        <v>16</v>
      </c>
      <c r="B215">
        <v>15</v>
      </c>
      <c r="C215">
        <v>11</v>
      </c>
      <c r="D215">
        <v>10</v>
      </c>
      <c r="E215">
        <v>7</v>
      </c>
      <c r="F215">
        <v>2</v>
      </c>
    </row>
    <row r="216" spans="1:6" x14ac:dyDescent="0.25">
      <c r="A216">
        <v>11</v>
      </c>
      <c r="B216">
        <v>10</v>
      </c>
      <c r="C216">
        <v>8</v>
      </c>
      <c r="D216">
        <v>7</v>
      </c>
      <c r="E216">
        <v>5</v>
      </c>
      <c r="F216">
        <v>2</v>
      </c>
    </row>
    <row r="217" spans="1:6" x14ac:dyDescent="0.25">
      <c r="A217">
        <v>8</v>
      </c>
      <c r="B217">
        <v>7</v>
      </c>
      <c r="C217">
        <v>6</v>
      </c>
      <c r="D217">
        <v>5</v>
      </c>
      <c r="E217">
        <v>4</v>
      </c>
      <c r="F217">
        <v>1</v>
      </c>
    </row>
    <row r="218" spans="1:6" x14ac:dyDescent="0.25">
      <c r="A218">
        <v>8</v>
      </c>
      <c r="B218">
        <v>7</v>
      </c>
      <c r="C218">
        <v>6</v>
      </c>
      <c r="D218">
        <v>5</v>
      </c>
      <c r="E218">
        <v>4</v>
      </c>
      <c r="F218">
        <v>1</v>
      </c>
    </row>
    <row r="219" spans="1:6" x14ac:dyDescent="0.25">
      <c r="A219">
        <v>15</v>
      </c>
      <c r="B219">
        <v>14</v>
      </c>
      <c r="C219">
        <v>11</v>
      </c>
      <c r="D219">
        <v>10</v>
      </c>
      <c r="E219">
        <v>7</v>
      </c>
      <c r="F219">
        <v>2</v>
      </c>
    </row>
    <row r="220" spans="1:6" x14ac:dyDescent="0.25">
      <c r="A220">
        <v>9</v>
      </c>
      <c r="B220">
        <v>8</v>
      </c>
      <c r="C220">
        <v>6</v>
      </c>
      <c r="D220">
        <v>6</v>
      </c>
      <c r="E220">
        <v>4</v>
      </c>
      <c r="F220">
        <v>1</v>
      </c>
    </row>
    <row r="221" spans="1:6" x14ac:dyDescent="0.25">
      <c r="A221">
        <v>9</v>
      </c>
      <c r="B221">
        <v>8</v>
      </c>
      <c r="C221">
        <v>6</v>
      </c>
      <c r="D221">
        <v>6</v>
      </c>
      <c r="E221">
        <v>4</v>
      </c>
      <c r="F221">
        <v>1</v>
      </c>
    </row>
    <row r="222" spans="1:6" x14ac:dyDescent="0.25">
      <c r="A222">
        <v>12</v>
      </c>
      <c r="B222">
        <v>11</v>
      </c>
      <c r="C222">
        <v>9</v>
      </c>
      <c r="D222">
        <v>8</v>
      </c>
      <c r="E222">
        <v>6</v>
      </c>
      <c r="F222">
        <v>2</v>
      </c>
    </row>
    <row r="223" spans="1:6" x14ac:dyDescent="0.25">
      <c r="A223">
        <v>16</v>
      </c>
      <c r="B223">
        <v>15</v>
      </c>
      <c r="C223">
        <v>11</v>
      </c>
      <c r="D223">
        <v>11</v>
      </c>
      <c r="E223">
        <v>7</v>
      </c>
      <c r="F223">
        <v>2</v>
      </c>
    </row>
    <row r="224" spans="1:6" x14ac:dyDescent="0.25">
      <c r="A224">
        <v>9</v>
      </c>
      <c r="B224">
        <v>8</v>
      </c>
      <c r="C224">
        <v>7</v>
      </c>
      <c r="D224">
        <v>6</v>
      </c>
      <c r="E224">
        <v>4</v>
      </c>
      <c r="F224">
        <v>1</v>
      </c>
    </row>
    <row r="225" spans="1:6" x14ac:dyDescent="0.25">
      <c r="A225">
        <v>15</v>
      </c>
      <c r="B225">
        <v>14</v>
      </c>
      <c r="C225">
        <v>11</v>
      </c>
      <c r="D225">
        <v>10</v>
      </c>
      <c r="E225">
        <v>7</v>
      </c>
      <c r="F225">
        <v>2</v>
      </c>
    </row>
    <row r="226" spans="1:6" x14ac:dyDescent="0.25">
      <c r="A226">
        <v>15</v>
      </c>
      <c r="B226">
        <v>14</v>
      </c>
      <c r="C226">
        <v>11</v>
      </c>
      <c r="D226">
        <v>10</v>
      </c>
      <c r="E226">
        <v>7</v>
      </c>
      <c r="F226">
        <v>2</v>
      </c>
    </row>
    <row r="227" spans="1:6" x14ac:dyDescent="0.25">
      <c r="A227">
        <v>13</v>
      </c>
      <c r="B227">
        <v>12</v>
      </c>
      <c r="C227">
        <v>9</v>
      </c>
      <c r="D227">
        <v>8</v>
      </c>
      <c r="E227">
        <v>6</v>
      </c>
      <c r="F227">
        <v>2</v>
      </c>
    </row>
    <row r="228" spans="1:6" x14ac:dyDescent="0.25">
      <c r="A228">
        <v>11</v>
      </c>
      <c r="B228">
        <v>10</v>
      </c>
      <c r="C228">
        <v>8</v>
      </c>
      <c r="D228">
        <v>7</v>
      </c>
      <c r="E228">
        <v>5</v>
      </c>
      <c r="F228">
        <v>2</v>
      </c>
    </row>
    <row r="229" spans="1:6" x14ac:dyDescent="0.25">
      <c r="A229">
        <v>12</v>
      </c>
      <c r="B229">
        <v>11</v>
      </c>
      <c r="C229">
        <v>9</v>
      </c>
      <c r="D229">
        <v>8</v>
      </c>
      <c r="E229">
        <v>6</v>
      </c>
      <c r="F229">
        <v>2</v>
      </c>
    </row>
    <row r="230" spans="1:6" x14ac:dyDescent="0.25">
      <c r="A230">
        <v>22</v>
      </c>
      <c r="B230">
        <v>21</v>
      </c>
      <c r="C230">
        <v>16</v>
      </c>
      <c r="D230">
        <v>15</v>
      </c>
      <c r="E230">
        <v>10</v>
      </c>
      <c r="F230">
        <v>3</v>
      </c>
    </row>
    <row r="231" spans="1:6" x14ac:dyDescent="0.25">
      <c r="A231">
        <v>33</v>
      </c>
      <c r="B231">
        <v>32</v>
      </c>
      <c r="C231">
        <v>23</v>
      </c>
      <c r="D231">
        <v>22</v>
      </c>
      <c r="E231">
        <v>13</v>
      </c>
      <c r="F231">
        <v>4</v>
      </c>
    </row>
    <row r="232" spans="1:6" x14ac:dyDescent="0.25">
      <c r="A232">
        <v>33</v>
      </c>
      <c r="B232">
        <v>32</v>
      </c>
      <c r="C232">
        <v>23</v>
      </c>
      <c r="D232">
        <v>23</v>
      </c>
      <c r="E232">
        <v>14</v>
      </c>
      <c r="F232">
        <v>4</v>
      </c>
    </row>
    <row r="233" spans="1:6" x14ac:dyDescent="0.25">
      <c r="A233">
        <v>16</v>
      </c>
      <c r="B233">
        <v>15</v>
      </c>
      <c r="C233">
        <v>12</v>
      </c>
      <c r="D233">
        <v>11</v>
      </c>
      <c r="E233">
        <v>7</v>
      </c>
      <c r="F233">
        <v>2</v>
      </c>
    </row>
    <row r="234" spans="1:6" x14ac:dyDescent="0.25">
      <c r="A234">
        <v>22</v>
      </c>
      <c r="B234">
        <v>21</v>
      </c>
      <c r="C234">
        <v>16</v>
      </c>
      <c r="D234">
        <v>15</v>
      </c>
      <c r="E234">
        <v>9</v>
      </c>
      <c r="F234">
        <v>3</v>
      </c>
    </row>
    <row r="235" spans="1:6" x14ac:dyDescent="0.25">
      <c r="A235">
        <v>9</v>
      </c>
      <c r="B235">
        <v>8</v>
      </c>
      <c r="C235">
        <v>7</v>
      </c>
      <c r="D235">
        <v>6</v>
      </c>
      <c r="E235">
        <v>4</v>
      </c>
      <c r="F235">
        <v>1</v>
      </c>
    </row>
    <row r="236" spans="1:6" x14ac:dyDescent="0.25">
      <c r="A236">
        <v>20</v>
      </c>
      <c r="B236">
        <v>19</v>
      </c>
      <c r="C236">
        <v>14</v>
      </c>
      <c r="D236">
        <v>13</v>
      </c>
      <c r="E236">
        <v>8</v>
      </c>
      <c r="F236">
        <v>3</v>
      </c>
    </row>
    <row r="237" spans="1:6" x14ac:dyDescent="0.25">
      <c r="A237">
        <v>11</v>
      </c>
      <c r="B237">
        <v>10</v>
      </c>
      <c r="C237">
        <v>8</v>
      </c>
      <c r="D237">
        <v>7</v>
      </c>
      <c r="E237">
        <v>5</v>
      </c>
      <c r="F237">
        <v>2</v>
      </c>
    </row>
    <row r="238" spans="1:6" x14ac:dyDescent="0.25">
      <c r="A238">
        <v>9</v>
      </c>
      <c r="B238">
        <v>8</v>
      </c>
      <c r="C238">
        <v>7</v>
      </c>
      <c r="D238">
        <v>6</v>
      </c>
      <c r="E238">
        <v>4</v>
      </c>
      <c r="F238">
        <v>1</v>
      </c>
    </row>
    <row r="239" spans="1:6" x14ac:dyDescent="0.25">
      <c r="A239">
        <v>8</v>
      </c>
      <c r="B239">
        <v>7</v>
      </c>
      <c r="C239">
        <v>6</v>
      </c>
      <c r="D239">
        <v>5</v>
      </c>
      <c r="E239">
        <v>4</v>
      </c>
      <c r="F239">
        <v>1</v>
      </c>
    </row>
    <row r="240" spans="1:6" x14ac:dyDescent="0.25">
      <c r="A240">
        <v>8</v>
      </c>
      <c r="B240">
        <v>7</v>
      </c>
      <c r="C240">
        <v>6</v>
      </c>
      <c r="D240">
        <v>5</v>
      </c>
      <c r="E240">
        <v>4</v>
      </c>
      <c r="F240">
        <v>1</v>
      </c>
    </row>
    <row r="241" spans="1:6" x14ac:dyDescent="0.25">
      <c r="A241">
        <v>18</v>
      </c>
      <c r="B241">
        <v>17</v>
      </c>
      <c r="C241">
        <v>13</v>
      </c>
      <c r="D241">
        <v>12</v>
      </c>
      <c r="E241">
        <v>8</v>
      </c>
      <c r="F241">
        <v>2</v>
      </c>
    </row>
    <row r="242" spans="1:6" x14ac:dyDescent="0.25">
      <c r="A242">
        <v>9</v>
      </c>
      <c r="B242">
        <v>8</v>
      </c>
      <c r="C242">
        <v>7</v>
      </c>
      <c r="D242">
        <v>6</v>
      </c>
      <c r="E242">
        <v>4</v>
      </c>
      <c r="F242">
        <v>1</v>
      </c>
    </row>
    <row r="243" spans="1:6" x14ac:dyDescent="0.25">
      <c r="A243">
        <v>16</v>
      </c>
      <c r="B243">
        <v>15</v>
      </c>
      <c r="C243">
        <v>11</v>
      </c>
      <c r="D243">
        <v>11</v>
      </c>
      <c r="E243">
        <v>7</v>
      </c>
      <c r="F243">
        <v>2</v>
      </c>
    </row>
    <row r="244" spans="1:6" x14ac:dyDescent="0.25">
      <c r="A244">
        <v>19</v>
      </c>
      <c r="B244">
        <v>18</v>
      </c>
      <c r="C244">
        <v>13</v>
      </c>
      <c r="D244">
        <v>13</v>
      </c>
      <c r="E244">
        <v>8</v>
      </c>
      <c r="F244">
        <v>2</v>
      </c>
    </row>
    <row r="245" spans="1:6" x14ac:dyDescent="0.25">
      <c r="A245">
        <v>25</v>
      </c>
      <c r="B245">
        <v>24</v>
      </c>
      <c r="C245">
        <v>18</v>
      </c>
      <c r="D245">
        <v>17</v>
      </c>
      <c r="E245">
        <v>10</v>
      </c>
      <c r="F245">
        <v>3</v>
      </c>
    </row>
    <row r="246" spans="1:6" x14ac:dyDescent="0.25">
      <c r="A246">
        <v>16</v>
      </c>
      <c r="B246">
        <v>15</v>
      </c>
      <c r="C246">
        <v>11</v>
      </c>
      <c r="D246">
        <v>10</v>
      </c>
      <c r="E246">
        <v>7</v>
      </c>
      <c r="F246">
        <v>2</v>
      </c>
    </row>
    <row r="247" spans="1:6" x14ac:dyDescent="0.25">
      <c r="A247">
        <v>13</v>
      </c>
      <c r="B247">
        <v>12</v>
      </c>
      <c r="C247">
        <v>9</v>
      </c>
      <c r="D247">
        <v>8</v>
      </c>
      <c r="E247">
        <v>6</v>
      </c>
      <c r="F247">
        <v>2</v>
      </c>
    </row>
    <row r="248" spans="1:6" x14ac:dyDescent="0.25">
      <c r="A248">
        <v>12</v>
      </c>
      <c r="B248">
        <v>11</v>
      </c>
      <c r="C248">
        <v>9</v>
      </c>
      <c r="D248">
        <v>8</v>
      </c>
      <c r="E248">
        <v>5</v>
      </c>
      <c r="F248">
        <v>2</v>
      </c>
    </row>
    <row r="249" spans="1:6" x14ac:dyDescent="0.25">
      <c r="A249">
        <v>23</v>
      </c>
      <c r="B249">
        <v>22</v>
      </c>
      <c r="C249">
        <v>17</v>
      </c>
      <c r="D249">
        <v>16</v>
      </c>
      <c r="E249">
        <v>10</v>
      </c>
      <c r="F249">
        <v>3</v>
      </c>
    </row>
    <row r="250" spans="1:6" x14ac:dyDescent="0.25">
      <c r="A250">
        <v>14</v>
      </c>
      <c r="B250">
        <v>13</v>
      </c>
      <c r="C250">
        <v>10</v>
      </c>
      <c r="D250">
        <v>9</v>
      </c>
      <c r="E250">
        <v>6</v>
      </c>
      <c r="F250">
        <v>2</v>
      </c>
    </row>
    <row r="251" spans="1:6" x14ac:dyDescent="0.25">
      <c r="A251">
        <v>13</v>
      </c>
      <c r="B251">
        <v>12</v>
      </c>
      <c r="C251">
        <v>9</v>
      </c>
      <c r="D251">
        <v>8</v>
      </c>
      <c r="E251">
        <v>6</v>
      </c>
      <c r="F251">
        <v>2</v>
      </c>
    </row>
    <row r="252" spans="1:6" x14ac:dyDescent="0.25">
      <c r="A252">
        <v>15</v>
      </c>
      <c r="B252">
        <v>14</v>
      </c>
      <c r="C252">
        <v>11</v>
      </c>
      <c r="D252">
        <v>10</v>
      </c>
      <c r="E252">
        <v>7</v>
      </c>
      <c r="F252">
        <v>2</v>
      </c>
    </row>
    <row r="253" spans="1:6" x14ac:dyDescent="0.25">
      <c r="A253">
        <v>18</v>
      </c>
      <c r="B253">
        <v>17</v>
      </c>
      <c r="C253">
        <v>13</v>
      </c>
      <c r="D253">
        <v>12</v>
      </c>
      <c r="E253">
        <v>8</v>
      </c>
      <c r="F253">
        <v>2</v>
      </c>
    </row>
    <row r="254" spans="1:6" x14ac:dyDescent="0.25">
      <c r="A254">
        <v>18</v>
      </c>
      <c r="B254">
        <v>17</v>
      </c>
      <c r="C254">
        <v>13</v>
      </c>
      <c r="D254">
        <v>12</v>
      </c>
      <c r="E254">
        <v>8</v>
      </c>
      <c r="F254">
        <v>2</v>
      </c>
    </row>
    <row r="255" spans="1:6" x14ac:dyDescent="0.25">
      <c r="A255">
        <v>19</v>
      </c>
      <c r="B255">
        <v>18</v>
      </c>
      <c r="C255">
        <v>14</v>
      </c>
      <c r="D255">
        <v>13</v>
      </c>
      <c r="E255">
        <v>8</v>
      </c>
      <c r="F255">
        <v>2</v>
      </c>
    </row>
    <row r="256" spans="1:6" x14ac:dyDescent="0.25">
      <c r="A256">
        <v>20</v>
      </c>
      <c r="B256">
        <v>19</v>
      </c>
      <c r="C256">
        <v>14</v>
      </c>
      <c r="D256">
        <v>14</v>
      </c>
      <c r="E256">
        <v>9</v>
      </c>
      <c r="F256">
        <v>3</v>
      </c>
    </row>
    <row r="257" spans="1:6" x14ac:dyDescent="0.25">
      <c r="A257">
        <v>20</v>
      </c>
      <c r="B257">
        <v>19</v>
      </c>
      <c r="C257">
        <v>14</v>
      </c>
      <c r="D257">
        <v>13</v>
      </c>
      <c r="E257">
        <v>8</v>
      </c>
      <c r="F257">
        <v>3</v>
      </c>
    </row>
    <row r="258" spans="1:6" x14ac:dyDescent="0.25">
      <c r="A258">
        <v>18</v>
      </c>
      <c r="B258">
        <v>17</v>
      </c>
      <c r="C258">
        <v>13</v>
      </c>
      <c r="D258">
        <v>12</v>
      </c>
      <c r="E258">
        <v>8</v>
      </c>
      <c r="F258">
        <v>2</v>
      </c>
    </row>
    <row r="259" spans="1:6" x14ac:dyDescent="0.25">
      <c r="A259">
        <v>19</v>
      </c>
      <c r="B259">
        <v>18</v>
      </c>
      <c r="C259">
        <v>13</v>
      </c>
      <c r="D259">
        <v>13</v>
      </c>
      <c r="E259">
        <v>8</v>
      </c>
      <c r="F259">
        <v>2</v>
      </c>
    </row>
    <row r="260" spans="1:6" x14ac:dyDescent="0.25">
      <c r="A260">
        <v>17</v>
      </c>
      <c r="B260">
        <v>16</v>
      </c>
      <c r="C260">
        <v>12</v>
      </c>
      <c r="D260">
        <v>11</v>
      </c>
      <c r="E260">
        <v>7</v>
      </c>
      <c r="F260">
        <v>2</v>
      </c>
    </row>
    <row r="261" spans="1:6" x14ac:dyDescent="0.25">
      <c r="A261">
        <v>17</v>
      </c>
      <c r="B261">
        <v>16</v>
      </c>
      <c r="C261">
        <v>12</v>
      </c>
      <c r="D261">
        <v>11</v>
      </c>
      <c r="E261">
        <v>7</v>
      </c>
      <c r="F261">
        <v>2</v>
      </c>
    </row>
    <row r="262" spans="1:6" x14ac:dyDescent="0.25">
      <c r="A262">
        <v>18</v>
      </c>
      <c r="B262">
        <v>17</v>
      </c>
      <c r="C262">
        <v>13</v>
      </c>
      <c r="D262">
        <v>12</v>
      </c>
      <c r="E262">
        <v>8</v>
      </c>
      <c r="F262">
        <v>2</v>
      </c>
    </row>
    <row r="263" spans="1:6" x14ac:dyDescent="0.25">
      <c r="A263">
        <v>17</v>
      </c>
      <c r="B263">
        <v>16</v>
      </c>
      <c r="C263">
        <v>13</v>
      </c>
      <c r="D263">
        <v>12</v>
      </c>
      <c r="E263">
        <v>8</v>
      </c>
      <c r="F263">
        <v>2</v>
      </c>
    </row>
    <row r="264" spans="1:6" x14ac:dyDescent="0.25">
      <c r="A264">
        <v>17</v>
      </c>
      <c r="B264">
        <v>16</v>
      </c>
      <c r="C264">
        <v>13</v>
      </c>
      <c r="D264">
        <v>12</v>
      </c>
      <c r="E264">
        <v>8</v>
      </c>
      <c r="F264">
        <v>2</v>
      </c>
    </row>
    <row r="265" spans="1:6" x14ac:dyDescent="0.25">
      <c r="A265">
        <v>14</v>
      </c>
      <c r="B265">
        <v>13</v>
      </c>
      <c r="C265">
        <v>10</v>
      </c>
      <c r="D265">
        <v>10</v>
      </c>
      <c r="E265">
        <v>6</v>
      </c>
      <c r="F265">
        <v>2</v>
      </c>
    </row>
    <row r="266" spans="1:6" x14ac:dyDescent="0.25">
      <c r="A266">
        <v>12</v>
      </c>
      <c r="B266">
        <v>11</v>
      </c>
      <c r="C266">
        <v>9</v>
      </c>
      <c r="D266">
        <v>8</v>
      </c>
      <c r="E266">
        <v>5</v>
      </c>
      <c r="F266">
        <v>2</v>
      </c>
    </row>
    <row r="267" spans="1:6" x14ac:dyDescent="0.25">
      <c r="A267">
        <v>12</v>
      </c>
      <c r="B267">
        <v>11</v>
      </c>
      <c r="C267">
        <v>9</v>
      </c>
      <c r="D267">
        <v>8</v>
      </c>
      <c r="E267">
        <v>6</v>
      </c>
      <c r="F267">
        <v>2</v>
      </c>
    </row>
    <row r="268" spans="1:6" x14ac:dyDescent="0.25">
      <c r="A268">
        <v>16</v>
      </c>
      <c r="B268">
        <v>15</v>
      </c>
      <c r="C268">
        <v>12</v>
      </c>
      <c r="D268">
        <v>11</v>
      </c>
      <c r="E268">
        <v>7</v>
      </c>
      <c r="F268">
        <v>2</v>
      </c>
    </row>
    <row r="269" spans="1:6" x14ac:dyDescent="0.25">
      <c r="A269">
        <v>15</v>
      </c>
      <c r="B269">
        <v>14</v>
      </c>
      <c r="C269">
        <v>11</v>
      </c>
      <c r="D269">
        <v>10</v>
      </c>
      <c r="E269">
        <v>7</v>
      </c>
      <c r="F269">
        <v>2</v>
      </c>
    </row>
    <row r="270" spans="1:6" x14ac:dyDescent="0.25">
      <c r="A270">
        <v>13</v>
      </c>
      <c r="B270">
        <v>12</v>
      </c>
      <c r="C270">
        <v>9</v>
      </c>
      <c r="D270">
        <v>9</v>
      </c>
      <c r="E270">
        <v>6</v>
      </c>
      <c r="F270">
        <v>2</v>
      </c>
    </row>
    <row r="271" spans="1:6" x14ac:dyDescent="0.25">
      <c r="A271">
        <v>11</v>
      </c>
      <c r="B271">
        <v>10</v>
      </c>
      <c r="C271">
        <v>8</v>
      </c>
      <c r="D271">
        <v>7</v>
      </c>
      <c r="E271">
        <v>5</v>
      </c>
      <c r="F271">
        <v>2</v>
      </c>
    </row>
    <row r="272" spans="1:6" x14ac:dyDescent="0.25">
      <c r="A272">
        <v>12</v>
      </c>
      <c r="B272">
        <v>11</v>
      </c>
      <c r="C272">
        <v>9</v>
      </c>
      <c r="D272">
        <v>8</v>
      </c>
      <c r="E272">
        <v>5</v>
      </c>
      <c r="F272">
        <v>2</v>
      </c>
    </row>
    <row r="273" spans="1:6" x14ac:dyDescent="0.25">
      <c r="A273">
        <v>10</v>
      </c>
      <c r="B273">
        <v>9</v>
      </c>
      <c r="C273">
        <v>8</v>
      </c>
      <c r="D273">
        <v>7</v>
      </c>
      <c r="E273">
        <v>5</v>
      </c>
      <c r="F273">
        <v>2</v>
      </c>
    </row>
    <row r="274" spans="1:6" x14ac:dyDescent="0.25">
      <c r="A274">
        <v>10</v>
      </c>
      <c r="B274">
        <v>9</v>
      </c>
      <c r="C274">
        <v>7</v>
      </c>
      <c r="D274">
        <v>7</v>
      </c>
      <c r="E274">
        <v>5</v>
      </c>
      <c r="F274">
        <v>2</v>
      </c>
    </row>
    <row r="275" spans="1:6" x14ac:dyDescent="0.25">
      <c r="A275">
        <v>18</v>
      </c>
      <c r="B275">
        <v>17</v>
      </c>
      <c r="C275">
        <v>13</v>
      </c>
      <c r="D275">
        <v>12</v>
      </c>
      <c r="E275">
        <v>8</v>
      </c>
      <c r="F275">
        <v>2</v>
      </c>
    </row>
    <row r="276" spans="1:6" x14ac:dyDescent="0.25">
      <c r="A276">
        <v>18</v>
      </c>
      <c r="B276">
        <v>17</v>
      </c>
      <c r="C276">
        <v>13</v>
      </c>
      <c r="D276">
        <v>12</v>
      </c>
      <c r="E276">
        <v>8</v>
      </c>
      <c r="F276">
        <v>2</v>
      </c>
    </row>
    <row r="277" spans="1:6" x14ac:dyDescent="0.25">
      <c r="A277">
        <v>20</v>
      </c>
      <c r="B277">
        <v>19</v>
      </c>
      <c r="C277">
        <v>14</v>
      </c>
      <c r="D277">
        <v>13</v>
      </c>
      <c r="E277">
        <v>8</v>
      </c>
      <c r="F277">
        <v>3</v>
      </c>
    </row>
    <row r="278" spans="1:6" x14ac:dyDescent="0.25">
      <c r="A278">
        <v>25</v>
      </c>
      <c r="B278">
        <v>24</v>
      </c>
      <c r="C278">
        <v>18</v>
      </c>
      <c r="D278">
        <v>17</v>
      </c>
      <c r="E278">
        <v>11</v>
      </c>
      <c r="F278">
        <v>3</v>
      </c>
    </row>
    <row r="279" spans="1:6" x14ac:dyDescent="0.25">
      <c r="A279">
        <v>26</v>
      </c>
      <c r="B279">
        <v>25</v>
      </c>
      <c r="C279">
        <v>19</v>
      </c>
      <c r="D279">
        <v>18</v>
      </c>
      <c r="E279">
        <v>11</v>
      </c>
      <c r="F279">
        <v>3</v>
      </c>
    </row>
    <row r="280" spans="1:6" x14ac:dyDescent="0.25">
      <c r="A280">
        <v>16</v>
      </c>
      <c r="B280">
        <v>15</v>
      </c>
      <c r="C280">
        <v>11</v>
      </c>
      <c r="D280">
        <v>10</v>
      </c>
      <c r="E280">
        <v>7</v>
      </c>
      <c r="F280">
        <v>2</v>
      </c>
    </row>
    <row r="281" spans="1:6" x14ac:dyDescent="0.25">
      <c r="A281">
        <v>20</v>
      </c>
      <c r="B281">
        <v>19</v>
      </c>
      <c r="C281">
        <v>14</v>
      </c>
      <c r="D281">
        <v>14</v>
      </c>
      <c r="E281">
        <v>9</v>
      </c>
      <c r="F281">
        <v>3</v>
      </c>
    </row>
    <row r="282" spans="1:6" x14ac:dyDescent="0.25">
      <c r="A282">
        <v>23</v>
      </c>
      <c r="B282">
        <v>22</v>
      </c>
      <c r="C282">
        <v>17</v>
      </c>
      <c r="D282">
        <v>16</v>
      </c>
      <c r="E282">
        <v>10</v>
      </c>
      <c r="F282">
        <v>3</v>
      </c>
    </row>
    <row r="283" spans="1:6" x14ac:dyDescent="0.25">
      <c r="A283">
        <v>18</v>
      </c>
      <c r="B283">
        <v>17</v>
      </c>
      <c r="C283">
        <v>13</v>
      </c>
      <c r="D283">
        <v>12</v>
      </c>
      <c r="E283">
        <v>8</v>
      </c>
      <c r="F283">
        <v>2</v>
      </c>
    </row>
    <row r="284" spans="1:6" x14ac:dyDescent="0.25">
      <c r="A284">
        <v>22</v>
      </c>
      <c r="B284">
        <v>21</v>
      </c>
      <c r="C284">
        <v>16</v>
      </c>
      <c r="D284">
        <v>15</v>
      </c>
      <c r="E284">
        <v>9</v>
      </c>
      <c r="F284">
        <v>3</v>
      </c>
    </row>
    <row r="285" spans="1:6" x14ac:dyDescent="0.25">
      <c r="A285">
        <v>22</v>
      </c>
      <c r="B285">
        <v>21</v>
      </c>
      <c r="C285">
        <v>16</v>
      </c>
      <c r="D285">
        <v>15</v>
      </c>
      <c r="E285">
        <v>10</v>
      </c>
      <c r="F285">
        <v>3</v>
      </c>
    </row>
    <row r="286" spans="1:6" x14ac:dyDescent="0.25">
      <c r="A286">
        <v>22</v>
      </c>
      <c r="B286">
        <v>21</v>
      </c>
      <c r="C286">
        <v>16</v>
      </c>
      <c r="D286">
        <v>15</v>
      </c>
      <c r="E286">
        <v>9</v>
      </c>
      <c r="F286">
        <v>3</v>
      </c>
    </row>
    <row r="287" spans="1:6" x14ac:dyDescent="0.25">
      <c r="A287">
        <v>33</v>
      </c>
      <c r="B287">
        <v>32</v>
      </c>
      <c r="C287">
        <v>23</v>
      </c>
      <c r="D287">
        <v>23</v>
      </c>
      <c r="E287">
        <v>14</v>
      </c>
      <c r="F287">
        <v>4</v>
      </c>
    </row>
    <row r="288" spans="1:6" x14ac:dyDescent="0.25">
      <c r="A288">
        <v>37</v>
      </c>
      <c r="B288">
        <v>36</v>
      </c>
      <c r="C288">
        <v>26</v>
      </c>
      <c r="D288">
        <v>26</v>
      </c>
      <c r="E288">
        <v>15</v>
      </c>
      <c r="F288">
        <v>4</v>
      </c>
    </row>
    <row r="289" spans="1:6" x14ac:dyDescent="0.25">
      <c r="A289">
        <v>38</v>
      </c>
      <c r="B289">
        <v>37</v>
      </c>
      <c r="C289">
        <v>27</v>
      </c>
      <c r="D289">
        <v>26</v>
      </c>
      <c r="E289">
        <v>15</v>
      </c>
      <c r="F289">
        <v>4</v>
      </c>
    </row>
    <row r="290" spans="1:6" x14ac:dyDescent="0.25">
      <c r="A290">
        <v>38</v>
      </c>
      <c r="B290">
        <v>37</v>
      </c>
      <c r="C290">
        <v>27</v>
      </c>
      <c r="D290">
        <v>26</v>
      </c>
      <c r="E290">
        <v>16</v>
      </c>
      <c r="F290">
        <v>4</v>
      </c>
    </row>
    <row r="291" spans="1:6" x14ac:dyDescent="0.25">
      <c r="A291">
        <v>39</v>
      </c>
      <c r="B291">
        <v>38</v>
      </c>
      <c r="C291">
        <v>28</v>
      </c>
      <c r="D291">
        <v>27</v>
      </c>
      <c r="E291">
        <v>16</v>
      </c>
      <c r="F291">
        <v>5</v>
      </c>
    </row>
    <row r="292" spans="1:6" x14ac:dyDescent="0.25">
      <c r="A292">
        <v>30</v>
      </c>
      <c r="B292">
        <v>29</v>
      </c>
      <c r="C292">
        <v>21</v>
      </c>
      <c r="D292">
        <v>21</v>
      </c>
      <c r="E292">
        <v>12</v>
      </c>
      <c r="F292">
        <v>4</v>
      </c>
    </row>
    <row r="293" spans="1:6" x14ac:dyDescent="0.25">
      <c r="A293">
        <v>40</v>
      </c>
      <c r="B293">
        <v>39</v>
      </c>
      <c r="C293">
        <v>28</v>
      </c>
      <c r="D293">
        <v>27</v>
      </c>
      <c r="E293">
        <v>16</v>
      </c>
      <c r="F293">
        <v>5</v>
      </c>
    </row>
    <row r="294" spans="1:6" x14ac:dyDescent="0.25">
      <c r="A294">
        <v>23</v>
      </c>
      <c r="B294">
        <v>22</v>
      </c>
      <c r="C294">
        <v>17</v>
      </c>
      <c r="D294">
        <v>16</v>
      </c>
      <c r="E294">
        <v>10</v>
      </c>
      <c r="F294">
        <v>3</v>
      </c>
    </row>
    <row r="295" spans="1:6" x14ac:dyDescent="0.25">
      <c r="A295">
        <v>16</v>
      </c>
      <c r="B295">
        <v>15</v>
      </c>
      <c r="C295">
        <v>11</v>
      </c>
      <c r="D295">
        <v>11</v>
      </c>
      <c r="E295">
        <v>7</v>
      </c>
      <c r="F295">
        <v>2</v>
      </c>
    </row>
    <row r="296" spans="1:6" x14ac:dyDescent="0.25">
      <c r="A296">
        <v>15</v>
      </c>
      <c r="B296">
        <v>14</v>
      </c>
      <c r="C296">
        <v>11</v>
      </c>
      <c r="D296">
        <v>10</v>
      </c>
      <c r="E296">
        <v>7</v>
      </c>
      <c r="F296">
        <v>2</v>
      </c>
    </row>
    <row r="297" spans="1:6" x14ac:dyDescent="0.25">
      <c r="A297">
        <v>15</v>
      </c>
      <c r="B297">
        <v>14</v>
      </c>
      <c r="C297">
        <v>11</v>
      </c>
      <c r="D297">
        <v>10</v>
      </c>
      <c r="E297">
        <v>7</v>
      </c>
      <c r="F297">
        <v>2</v>
      </c>
    </row>
    <row r="298" spans="1:6" x14ac:dyDescent="0.25">
      <c r="A298">
        <v>22</v>
      </c>
      <c r="B298">
        <v>21</v>
      </c>
      <c r="C298">
        <v>16</v>
      </c>
      <c r="D298">
        <v>15</v>
      </c>
      <c r="E298">
        <v>9</v>
      </c>
      <c r="F298">
        <v>3</v>
      </c>
    </row>
    <row r="299" spans="1:6" x14ac:dyDescent="0.25">
      <c r="A299">
        <v>10</v>
      </c>
      <c r="B299">
        <v>9</v>
      </c>
      <c r="C299">
        <v>8</v>
      </c>
      <c r="D299">
        <v>7</v>
      </c>
      <c r="E299">
        <v>5</v>
      </c>
      <c r="F299">
        <v>2</v>
      </c>
    </row>
    <row r="300" spans="1:6" x14ac:dyDescent="0.25">
      <c r="A300">
        <v>11</v>
      </c>
      <c r="B300">
        <v>10</v>
      </c>
      <c r="C300">
        <v>8</v>
      </c>
      <c r="D300">
        <v>7</v>
      </c>
      <c r="E300">
        <v>5</v>
      </c>
      <c r="F300">
        <v>2</v>
      </c>
    </row>
    <row r="301" spans="1:6" x14ac:dyDescent="0.25">
      <c r="A301">
        <v>12</v>
      </c>
      <c r="B301">
        <v>11</v>
      </c>
      <c r="C301">
        <v>9</v>
      </c>
      <c r="D301">
        <v>8</v>
      </c>
      <c r="E301">
        <v>6</v>
      </c>
      <c r="F301">
        <v>2</v>
      </c>
    </row>
    <row r="302" spans="1:6" x14ac:dyDescent="0.25">
      <c r="A302">
        <v>34</v>
      </c>
      <c r="B302">
        <v>33</v>
      </c>
      <c r="C302">
        <v>24</v>
      </c>
      <c r="D302">
        <v>23</v>
      </c>
      <c r="E302">
        <v>14</v>
      </c>
      <c r="F302">
        <v>4</v>
      </c>
    </row>
    <row r="303" spans="1:6" x14ac:dyDescent="0.25">
      <c r="A303">
        <v>23</v>
      </c>
      <c r="B303">
        <v>22</v>
      </c>
      <c r="C303">
        <v>17</v>
      </c>
      <c r="D303">
        <v>16</v>
      </c>
      <c r="E303">
        <v>10</v>
      </c>
      <c r="F303">
        <v>3</v>
      </c>
    </row>
    <row r="304" spans="1:6" x14ac:dyDescent="0.25">
      <c r="A304">
        <v>35</v>
      </c>
      <c r="B304">
        <v>34</v>
      </c>
      <c r="C304">
        <v>25</v>
      </c>
      <c r="D304">
        <v>24</v>
      </c>
      <c r="E304">
        <v>14</v>
      </c>
      <c r="F304">
        <v>4</v>
      </c>
    </row>
    <row r="305" spans="1:6" x14ac:dyDescent="0.25">
      <c r="A305">
        <v>23</v>
      </c>
      <c r="B305">
        <v>22</v>
      </c>
      <c r="C305">
        <v>17</v>
      </c>
      <c r="D305">
        <v>16</v>
      </c>
      <c r="E305">
        <v>10</v>
      </c>
      <c r="F305">
        <v>3</v>
      </c>
    </row>
    <row r="306" spans="1:6" x14ac:dyDescent="0.25">
      <c r="A306">
        <v>25</v>
      </c>
      <c r="B306">
        <v>24</v>
      </c>
      <c r="C306">
        <v>18</v>
      </c>
      <c r="D306">
        <v>17</v>
      </c>
      <c r="E306">
        <v>11</v>
      </c>
      <c r="F306">
        <v>3</v>
      </c>
    </row>
    <row r="307" spans="1:6" x14ac:dyDescent="0.25">
      <c r="A307">
        <v>29</v>
      </c>
      <c r="B307">
        <v>28</v>
      </c>
      <c r="C307">
        <v>20</v>
      </c>
      <c r="D307">
        <v>20</v>
      </c>
      <c r="E307">
        <v>12</v>
      </c>
      <c r="F307">
        <v>3</v>
      </c>
    </row>
    <row r="308" spans="1:6" x14ac:dyDescent="0.25">
      <c r="A308">
        <v>35</v>
      </c>
      <c r="B308">
        <v>34</v>
      </c>
      <c r="C308">
        <v>25</v>
      </c>
      <c r="D308">
        <v>24</v>
      </c>
      <c r="E308">
        <v>14</v>
      </c>
      <c r="F308">
        <v>4</v>
      </c>
    </row>
    <row r="309" spans="1:6" x14ac:dyDescent="0.25">
      <c r="A309">
        <v>37</v>
      </c>
      <c r="B309">
        <v>36</v>
      </c>
      <c r="C309">
        <v>26</v>
      </c>
      <c r="D309">
        <v>25</v>
      </c>
      <c r="E309">
        <v>15</v>
      </c>
      <c r="F309">
        <v>4</v>
      </c>
    </row>
    <row r="310" spans="1:6" x14ac:dyDescent="0.25">
      <c r="A310">
        <v>40</v>
      </c>
      <c r="B310">
        <v>39</v>
      </c>
      <c r="C310">
        <v>28</v>
      </c>
      <c r="D310">
        <v>27</v>
      </c>
      <c r="E310">
        <v>16</v>
      </c>
      <c r="F310">
        <v>5</v>
      </c>
    </row>
    <row r="311" spans="1:6" x14ac:dyDescent="0.25">
      <c r="A311">
        <v>36</v>
      </c>
      <c r="B311">
        <v>35</v>
      </c>
      <c r="C311">
        <v>25</v>
      </c>
      <c r="D311">
        <v>24</v>
      </c>
      <c r="E311">
        <v>15</v>
      </c>
      <c r="F311">
        <v>4</v>
      </c>
    </row>
    <row r="312" spans="1:6" x14ac:dyDescent="0.25">
      <c r="A312">
        <v>35</v>
      </c>
      <c r="B312">
        <v>34</v>
      </c>
      <c r="C312">
        <v>25</v>
      </c>
      <c r="D312">
        <v>24</v>
      </c>
      <c r="E312">
        <v>14</v>
      </c>
      <c r="F312">
        <v>4</v>
      </c>
    </row>
    <row r="313" spans="1:6" x14ac:dyDescent="0.25">
      <c r="A313">
        <v>40</v>
      </c>
      <c r="B313">
        <v>39</v>
      </c>
      <c r="C313">
        <v>28</v>
      </c>
      <c r="D313">
        <v>27</v>
      </c>
      <c r="E313">
        <v>16</v>
      </c>
      <c r="F313">
        <v>5</v>
      </c>
    </row>
    <row r="314" spans="1:6" x14ac:dyDescent="0.25">
      <c r="A314">
        <v>35</v>
      </c>
      <c r="B314">
        <v>34</v>
      </c>
      <c r="C314">
        <v>25</v>
      </c>
      <c r="D314">
        <v>24</v>
      </c>
      <c r="E314">
        <v>14</v>
      </c>
      <c r="F314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de entrada</vt:lpstr>
      <vt:lpstr>Calculos</vt:lpstr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SEBASTIAN HIGUITA HIGUITA</dc:creator>
  <cp:lastModifiedBy>Luis Antonio Rivera Pinzon</cp:lastModifiedBy>
  <dcterms:created xsi:type="dcterms:W3CDTF">2018-02-05T08:55:35Z</dcterms:created>
  <dcterms:modified xsi:type="dcterms:W3CDTF">2019-05-29T18:37:06Z</dcterms:modified>
</cp:coreProperties>
</file>